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K:\Administrative\Zaiga\Iepirkumi\Iepirkumi_2018\49_Apgaismojums_Aizputes iela\"/>
    </mc:Choice>
  </mc:AlternateContent>
  <xr:revisionPtr revIDLastSave="0" documentId="13_ncr:1_{DE2B847F-6BA1-4B3A-A4AC-2D62334DA926}" xr6:coauthVersionLast="36" xr6:coauthVersionMax="36" xr10:uidLastSave="{00000000-0000-0000-0000-000000000000}"/>
  <bookViews>
    <workbookView xWindow="0" yWindow="0" windowWidth="21570" windowHeight="7980" activeTab="1" xr2:uid="{00000000-000D-0000-FFFF-FFFF00000000}"/>
  </bookViews>
  <sheets>
    <sheet name="Lapa1" sheetId="4" r:id="rId1"/>
    <sheet name="Specifikacija" sheetId="3" r:id="rId2"/>
  </sheets>
  <calcPr calcId="162913"/>
  <fileRecoveryPr autoRecover="0"/>
</workbook>
</file>

<file path=xl/calcChain.xml><?xml version="1.0" encoding="utf-8"?>
<calcChain xmlns="http://schemas.openxmlformats.org/spreadsheetml/2006/main">
  <c r="A3" i="4" l="1"/>
  <c r="D32" i="3" l="1"/>
  <c r="D65" i="3" l="1"/>
  <c r="M74" i="3" l="1"/>
  <c r="F16" i="4" s="1"/>
  <c r="F18" i="4" s="1"/>
  <c r="L74" i="3"/>
  <c r="E16" i="4" s="1"/>
  <c r="E18" i="4" s="1"/>
  <c r="N74" i="3"/>
  <c r="G16" i="4" s="1"/>
  <c r="G18" i="4" s="1"/>
  <c r="K74" i="3"/>
  <c r="H16" i="4" s="1"/>
  <c r="H18" i="4" s="1"/>
  <c r="D10" i="4" s="1"/>
  <c r="O74" i="3" l="1"/>
  <c r="D16" i="4" s="1"/>
  <c r="D18" i="4" s="1"/>
  <c r="D9" i="4" l="1"/>
</calcChain>
</file>

<file path=xl/sharedStrings.xml><?xml version="1.0" encoding="utf-8"?>
<sst xmlns="http://schemas.openxmlformats.org/spreadsheetml/2006/main" count="198" uniqueCount="137">
  <si>
    <t>m</t>
  </si>
  <si>
    <t>Mērvienība</t>
  </si>
  <si>
    <t>Daudzums</t>
  </si>
  <si>
    <t>Piezīmes</t>
  </si>
  <si>
    <t>gab.</t>
  </si>
  <si>
    <t>kompl.</t>
  </si>
  <si>
    <t>Papildmateriāli</t>
  </si>
  <si>
    <t>Gumijas blīve GB-RG</t>
  </si>
  <si>
    <t>Galvenie materiali</t>
  </si>
  <si>
    <t>Galvenie montāžas darbi</t>
  </si>
  <si>
    <t>objekts</t>
  </si>
  <si>
    <t>Nozarošanās spaile SV15</t>
  </si>
  <si>
    <t>Automātiskais slēdzis 1P B6A 6kA S201</t>
  </si>
  <si>
    <t>ZS kabeļa līdz 35 mm2 ievēršana caurulē</t>
  </si>
  <si>
    <t>Kabeļu aizsargcaurules d=līdz 110 mm ieguldīšana gatavā tranšejā</t>
  </si>
  <si>
    <t>Apgaismojuma stabu montāža pamatā</t>
  </si>
  <si>
    <t>Automātslēdžu montāža balstā</t>
  </si>
  <si>
    <t>Liekās grunts aizvešana</t>
  </si>
  <si>
    <t>m³</t>
  </si>
  <si>
    <t>Kabeļa montāža uz plauktiem, kabeļu tuneļos, kanālos ieskaitot kabeļa pārcelšanu, sakārtošanu, marķēšanu un nostiprināšanu.</t>
  </si>
  <si>
    <t xml:space="preserve">Apgaismojuma balstu pamatu montāža </t>
  </si>
  <si>
    <t>Kabeļa nozarojošās spailes montāža apgaismojuma balstā</t>
  </si>
  <si>
    <t>Apgaismojuma vadu montāža balstā</t>
  </si>
  <si>
    <t>Tranšeja - bedre kabeļa vai citu apakšzemes komunikāciju apsekošanai (šurfēšana)</t>
  </si>
  <si>
    <t>Gruntī bez zemes virsmas mākslīgā seguma atrakt bedri, pēc situācijas precizēšanas, uzņemt kab. piesaistes (shematiski), bedri aizbērt, noblīvēt (blīv.koef.ne mazāks kā 0,98). Atjaunot vienkāršas virsmas kā laukus, pļavas, dārzus. Bez grunts maiņas. Ja darbs tiek atsevisķi pasūtīts</t>
  </si>
  <si>
    <t>Rakšanas atļaujas saņemšana</t>
  </si>
  <si>
    <t>Atļaujas noformēšana (saņemšana), nepieciešamo nodevu nomaksa rakšanas darbu veikšanai norādītajās vietās.</t>
  </si>
  <si>
    <t>EPL vai sarkanās līnijas nospraušana</t>
  </si>
  <si>
    <t>Sertificēta mērnieka veikta Sarkanās līnijas vai EPL trases nospraušana dabā.</t>
  </si>
  <si>
    <t>EPL digitālā uzmērīšana</t>
  </si>
  <si>
    <t xml:space="preserve">Sertificēta mērnieka veikta EPL trases uzmērīšana un izpildmērījuma noformēšana </t>
  </si>
  <si>
    <t>km</t>
  </si>
  <si>
    <t>Aizvest  lieko grunti no būvobjekta un veikt tās apsaimniekošanu.</t>
  </si>
  <si>
    <t>Aizsargcaurule EVOCAB FLEX d50 450N</t>
  </si>
  <si>
    <t>Kabeļa ievēršana ieguldītā (nostiprinātā) caurulē, caurules galu noblīvēšana, signāllentas ielikšana.</t>
  </si>
  <si>
    <t>ZS kabeļa montāža, apgaismojuma balstu pamatos</t>
  </si>
  <si>
    <t>Aizsargcaurule EVOCAB HARD d50 750N</t>
  </si>
  <si>
    <t>Kabelis CYKY 3x1.5 mm²</t>
  </si>
  <si>
    <t>Kabeļa signāllenta 80mm "Uzmanību kabelis"</t>
  </si>
  <si>
    <t>Konsole L-veida 1.5/1/15 (HV/V/leņķis) cinkota</t>
  </si>
  <si>
    <t>Apgaismojuma stabu L veida konsoles montāža</t>
  </si>
  <si>
    <t>Gaismekļa montāža uz konsoles</t>
  </si>
  <si>
    <t>Gaismekļa demontāža</t>
  </si>
  <si>
    <t>Pamats stabiem līdz 8m 380kg DBP-13</t>
  </si>
  <si>
    <t>Kabelis AXPK 4x35mm²</t>
  </si>
  <si>
    <t>Aizsargcaurule EVOCAB STING d50 1250N</t>
  </si>
  <si>
    <t xml:space="preserve">Tranšejas rakšana un aizbēršana viena līdz divu kabeļu (caurules) gūldīšanai 0.7 m dziļumā </t>
  </si>
  <si>
    <t>Esošā apgaismojuma koka staba demontāža</t>
  </si>
  <si>
    <t>ZS gaisvad kabeļlīnijas demontāža</t>
  </si>
  <si>
    <t xml:space="preserve">ZS plastmasas izolācijas kabeļa līdz 35 mm2 gala apdare </t>
  </si>
  <si>
    <t>Kabeļa gala apdare SEH4 4x6-35mm²</t>
  </si>
  <si>
    <t>PEHD caurules d=70 līdz 110 mm horizontāla urbšana-caurvilkšana</t>
  </si>
  <si>
    <t>Vadāmas caurules horizontāla urbšana- caurvilkšana zem ielām, ceļiem u.c.</t>
  </si>
  <si>
    <t>bez tranšejas atrakšanas, cauruļu noblīvēšana.</t>
  </si>
  <si>
    <t>Bruģa (flizes) klājuma  demontāža</t>
  </si>
  <si>
    <t>m2</t>
  </si>
  <si>
    <t>Bruģa (flizes) klājuma  ieklāšana</t>
  </si>
  <si>
    <t>Transporta un gājēju kustības organizēšana</t>
  </si>
  <si>
    <t>Ceļa zīmju izvietošana, transporta kustības darbu shēmu izstrāde un saskaņošana, satiksmes organizēšana un uzraudzība celtniecības darba laikā.</t>
  </si>
  <si>
    <t>Stabs ielas, konisks 6.5m, cinkots</t>
  </si>
  <si>
    <t>Kontaktligzda ar zemējumu pelēka IP44, 16A</t>
  </si>
  <si>
    <t>Kontaktligzdas montāža apgaismojuma balstā</t>
  </si>
  <si>
    <t>Iekarināms trosē virs ceļa</t>
  </si>
  <si>
    <t>Stabs ielas, konisks 8.5m, cinkots</t>
  </si>
  <si>
    <t>Stabs ielas, konisks 4.5m, cinkots</t>
  </si>
  <si>
    <t xml:space="preserve">Pamats stabiem līdz 12m 722kg </t>
  </si>
  <si>
    <t>Kabelis gumijas lokans H07RN-F 3x1.5mm²</t>
  </si>
  <si>
    <t>Nerūsējošā tērauda trose d=6mm</t>
  </si>
  <si>
    <t>Automātiskais slēdzis 1P C6A 6kA S201</t>
  </si>
  <si>
    <t>Papildmateriāli troses iestiepšanai un gaismekļa iekarināšanai</t>
  </si>
  <si>
    <t>Grants seguma brauktuves  ieklāšana</t>
  </si>
  <si>
    <t>Tranšejas rakšana un aizbēršana viena līdz divu kabeļu (caurules) gūldīšanai 1m dziļumā</t>
  </si>
  <si>
    <t>Tranšejas rakšana un aizbēršana viena līdz divu kabeļu (caurules) gūldīšanai 1m dziļumā ar rokām</t>
  </si>
  <si>
    <t>Grunts grunts maiņai</t>
  </si>
  <si>
    <t>Apgaismojuma vada montāža pa trosi</t>
  </si>
  <si>
    <t>Virs ceļa iekārta gaismekļa balstu pamatu montāža</t>
  </si>
  <si>
    <t>Skatīt rasējumu</t>
  </si>
  <si>
    <t>Gaismekļa montāža uz balsta</t>
  </si>
  <si>
    <t>Iekārta gaismekļa montāža pie troses</t>
  </si>
  <si>
    <t>Troses montāža virs ielas</t>
  </si>
  <si>
    <t>Aizputes  ielas demontāžas darbi un atjaunošanas darbi</t>
  </si>
  <si>
    <t>Iekārā gaismekļa stabu traucējošo zaru apzāģēšana</t>
  </si>
  <si>
    <t>Apgaismojuma balstam traucējošo zaru apzāģēšana</t>
  </si>
  <si>
    <t>Jāņkalnā</t>
  </si>
  <si>
    <t>N.p.k.</t>
  </si>
  <si>
    <t>Darbu veida nosaukums</t>
  </si>
  <si>
    <t>Kopā uz visu apjomu</t>
  </si>
  <si>
    <t>laika norma (c/h)</t>
  </si>
  <si>
    <t>darba samaksas likme (euro/h)</t>
  </si>
  <si>
    <t xml:space="preserve">darba alga     </t>
  </si>
  <si>
    <t>būvizstrā-dājumi</t>
  </si>
  <si>
    <t xml:space="preserve">mehānismi </t>
  </si>
  <si>
    <t>kopā</t>
  </si>
  <si>
    <t>darbietilpība (c/h)</t>
  </si>
  <si>
    <t xml:space="preserve">darba alga    </t>
  </si>
  <si>
    <t>summa</t>
  </si>
  <si>
    <t>1</t>
  </si>
  <si>
    <r>
      <t xml:space="preserve">Izrakt tranšeju gruntī bez zemes virsmas mākslīgā seguma, ar smilti izveidot kabeļa spilvenu. Pēc caurules vai  kabeļa  ieguldīšanas (šajā pozīcijā nav iekļauts), tranšeju aizbērt, noblīvēt kātrtām pa 0,3 m līdz blīv.koef. 0,98. Atjaunot vienkāršas virsmas kā laukus, pļavas, dārzus. </t>
    </r>
    <r>
      <rPr>
        <b/>
        <u/>
        <sz val="10"/>
        <rFont val="Times New Roman"/>
        <family val="1"/>
      </rPr>
      <t>Ar grunts maiņu</t>
    </r>
    <r>
      <rPr>
        <sz val="10"/>
        <rFont val="Times New Roman"/>
        <family val="1"/>
      </rPr>
      <t>, iekļaujot grunti un tās atvešanas izmaksas.</t>
    </r>
  </si>
  <si>
    <r>
      <t>Tranšejas rakšana un aizbēršana viena līdz divu kabeļu (caurules) gūldīšanai 0.7</t>
    </r>
    <r>
      <rPr>
        <i/>
        <sz val="10"/>
        <rFont val="Times New Roman"/>
        <family val="1"/>
      </rPr>
      <t xml:space="preserve"> </t>
    </r>
    <r>
      <rPr>
        <sz val="10"/>
        <rFont val="Times New Roman"/>
        <family val="1"/>
      </rPr>
      <t>m dziļumā ar rokām</t>
    </r>
  </si>
  <si>
    <r>
      <t xml:space="preserve">Izrakt tranšeju gruntī ar rokām bez zemes virsmas mākslīgā seguma, ar smilti izveidot kabeļa spilvenu. Pēc caurules vai  kabeļa  ieguldīšanas (šajā pozīcijā nav iekļauts), tranšeju aizbērt, noblīvēt kātrtām pa 0,3 m līdz blīv.koef. 0,98. Atjaunot vienkāršas virsmas kā laukus, pļavas, dārzus. </t>
    </r>
    <r>
      <rPr>
        <b/>
        <u/>
        <sz val="10"/>
        <rFont val="Times New Roman"/>
        <family val="1"/>
      </rPr>
      <t>Ar grunts maiņu,</t>
    </r>
    <r>
      <rPr>
        <sz val="10"/>
        <rFont val="Times New Roman"/>
        <family val="1"/>
      </rPr>
      <t xml:space="preserve"> iekļaujot grunti un tās atvešanas izmaksas.</t>
    </r>
  </si>
  <si>
    <t>Tiešās izmaksas kopā, t. sk. darba devēja sociālais nodoklis (24,09 %)</t>
  </si>
  <si>
    <t>Kopsavilkuma aprēķins Nr. 1</t>
  </si>
  <si>
    <t>(būvdarbu veids vai konstruktīvā elementa nosaukums)</t>
  </si>
  <si>
    <t>Pasūtījuma Nr.</t>
  </si>
  <si>
    <r>
      <t>Par kopējo summu (</t>
    </r>
    <r>
      <rPr>
        <i/>
        <sz val="9.5"/>
        <color rgb="FF000000"/>
        <rFont val="Cambria"/>
        <family val="1"/>
        <charset val="186"/>
      </rPr>
      <t>euro</t>
    </r>
    <r>
      <rPr>
        <sz val="9.5"/>
        <color rgb="FF000000"/>
        <rFont val="Cambria"/>
        <family val="1"/>
        <charset val="186"/>
      </rPr>
      <t>)</t>
    </r>
  </si>
  <si>
    <t>Kopējā darbietilpība (c/h)</t>
  </si>
  <si>
    <t>Nr.</t>
  </si>
  <si>
    <t>Kods,</t>
  </si>
  <si>
    <t>Būvdarbu veids vai konstruktīvā elementa nosaukums</t>
  </si>
  <si>
    <t>Tāmes izmaksas</t>
  </si>
  <si>
    <t>Tai skaitā</t>
  </si>
  <si>
    <t>Darbietilpība</t>
  </si>
  <si>
    <t>p. k.</t>
  </si>
  <si>
    <t>tāmes Nr.</t>
  </si>
  <si>
    <t>(c/h)</t>
  </si>
  <si>
    <t>darba alga</t>
  </si>
  <si>
    <t>būvizstrādājumi</t>
  </si>
  <si>
    <t>mehānismi</t>
  </si>
  <si>
    <t>Elektroapgāde un apgaismojums</t>
  </si>
  <si>
    <t>Kopā</t>
  </si>
  <si>
    <t>t. sk. darba aizsardzība</t>
  </si>
  <si>
    <t>Pavisam kopā</t>
  </si>
  <si>
    <t>Sastādīja</t>
  </si>
  <si>
    <t>(paraksts un tā atšifrējums, datums)</t>
  </si>
  <si>
    <t>Tāme sastādīta</t>
  </si>
  <si>
    <t>Pārbaudīja</t>
  </si>
  <si>
    <t>Sertifikāta Nr.</t>
  </si>
  <si>
    <t>Pasūtītājs:</t>
  </si>
  <si>
    <t>Objekta adrese:</t>
  </si>
  <si>
    <t>Teritorijas labiekārtošana</t>
  </si>
  <si>
    <t>Ārējā apgaismojuma pārbūve Aizputes ielā, Kuldīgā</t>
  </si>
  <si>
    <r>
      <t>Virsizdevumi</t>
    </r>
    <r>
      <rPr>
        <sz val="9.5"/>
        <color rgb="FF000000"/>
        <rFont val="Cambria"/>
        <family val="1"/>
        <charset val="186"/>
      </rPr>
      <t xml:space="preserve"> (%)</t>
    </r>
  </si>
  <si>
    <r>
      <t>Peļņa</t>
    </r>
    <r>
      <rPr>
        <sz val="9.5"/>
        <color rgb="FF000000"/>
        <rFont val="Cambria"/>
        <family val="1"/>
        <charset val="186"/>
      </rPr>
      <t xml:space="preserve"> (%)</t>
    </r>
  </si>
  <si>
    <t>Gaismeklis Philips BGP203 T25 1 xLED20-4s/830 DW50 17.4W vai analogs</t>
  </si>
  <si>
    <t>Gaismeklis Philips BGP203 T25 1 xLED54-4s/830 DM11 42.5W vai analogs</t>
  </si>
  <si>
    <t>Gaismeklis Philips BTP764 T25 1 xLED55-4s/830 DSW1 42W vai analogs</t>
  </si>
  <si>
    <t>Ieskaitot gumijas blīvi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</si>
</sst>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21" x14ac:knownFonts="1">
    <font>
      <sz val="11"/>
      <color theme="1"/>
      <name val="Calibri"/>
      <family val="2"/>
      <charset val="186"/>
      <scheme val="minor"/>
    </font>
    <font>
      <sz val="10"/>
      <name val="Helv"/>
    </font>
    <font>
      <sz val="11"/>
      <color theme="1"/>
      <name val="Calibri"/>
      <family val="2"/>
      <charset val="186"/>
      <scheme val="minor"/>
    </font>
    <font>
      <sz val="11"/>
      <color theme="1"/>
      <name val="Calibri"/>
      <family val="2"/>
      <charset val="204"/>
      <scheme val="minor"/>
    </font>
    <font>
      <sz val="11"/>
      <name val="Times New Roman"/>
      <family val="1"/>
    </font>
    <font>
      <b/>
      <sz val="11"/>
      <name val="Times New Roman"/>
      <family val="1"/>
    </font>
    <font>
      <sz val="11"/>
      <color theme="1"/>
      <name val="Times New Roman"/>
      <family val="1"/>
    </font>
    <font>
      <sz val="10"/>
      <name val="Times New Roman"/>
      <family val="1"/>
    </font>
    <font>
      <b/>
      <u/>
      <sz val="10"/>
      <name val="Times New Roman"/>
      <family val="1"/>
    </font>
    <font>
      <i/>
      <sz val="10"/>
      <name val="Times New Roman"/>
      <family val="1"/>
    </font>
    <font>
      <b/>
      <sz val="10"/>
      <name val="Times New Roman"/>
      <family val="1"/>
    </font>
    <font>
      <i/>
      <sz val="10"/>
      <color theme="1"/>
      <name val="Times New Roman"/>
      <family val="1"/>
    </font>
    <font>
      <b/>
      <sz val="11"/>
      <color rgb="FF000000"/>
      <name val="Cambria"/>
      <family val="1"/>
      <charset val="186"/>
    </font>
    <font>
      <sz val="9.5"/>
      <color rgb="FF000000"/>
      <name val="Cambria"/>
      <family val="1"/>
      <charset val="186"/>
    </font>
    <font>
      <b/>
      <sz val="9.5"/>
      <color rgb="FF000000"/>
      <name val="Cambria"/>
      <family val="1"/>
      <charset val="186"/>
    </font>
    <font>
      <sz val="8.5"/>
      <color rgb="FF000000"/>
      <name val="Cambria"/>
      <family val="1"/>
      <charset val="186"/>
    </font>
    <font>
      <i/>
      <sz val="9.5"/>
      <color rgb="FF000000"/>
      <name val="Cambria"/>
      <family val="1"/>
      <charset val="186"/>
    </font>
    <font>
      <sz val="9.5"/>
      <color theme="1"/>
      <name val="Cambria"/>
      <family val="1"/>
      <charset val="186"/>
    </font>
    <font>
      <sz val="10"/>
      <name val="Arial"/>
      <family val="2"/>
      <charset val="186"/>
    </font>
    <font>
      <sz val="10"/>
      <name val="Times New Roman"/>
      <family val="1"/>
      <charset val="186"/>
    </font>
    <font>
      <sz val="11"/>
      <name val="Times New Roman"/>
      <family val="1"/>
      <charset val="186"/>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thin">
        <color indexed="8"/>
      </left>
      <right/>
      <top style="thin">
        <color indexed="8"/>
      </top>
      <bottom style="thin">
        <color indexed="8"/>
      </bottom>
      <diagonal/>
    </border>
    <border>
      <left/>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auto="1"/>
      </top>
      <bottom/>
      <diagonal/>
    </border>
    <border>
      <left/>
      <right/>
      <top style="thin">
        <color indexed="64"/>
      </top>
      <bottom style="thin">
        <color indexed="64"/>
      </bottom>
      <diagonal/>
    </border>
  </borders>
  <cellStyleXfs count="6">
    <xf numFmtId="0" fontId="0" fillId="0" borderId="0"/>
    <xf numFmtId="0" fontId="1" fillId="0" borderId="0"/>
    <xf numFmtId="164" fontId="2" fillId="0" borderId="0" applyFont="0" applyFill="0" applyBorder="0" applyAlignment="0" applyProtection="0"/>
    <xf numFmtId="0" fontId="3" fillId="0" borderId="0"/>
    <xf numFmtId="0" fontId="1" fillId="0" borderId="0"/>
    <xf numFmtId="0" fontId="3" fillId="0" borderId="0"/>
  </cellStyleXfs>
  <cellXfs count="91">
    <xf numFmtId="0" fontId="0" fillId="0" borderId="0" xfId="0"/>
    <xf numFmtId="2" fontId="4" fillId="2" borderId="1" xfId="0" applyNumberFormat="1" applyFont="1" applyFill="1" applyBorder="1" applyAlignment="1">
      <alignment horizontal="right" vertical="center"/>
    </xf>
    <xf numFmtId="0" fontId="7" fillId="0" borderId="1" xfId="0" applyNumberFormat="1" applyFont="1" applyFill="1" applyBorder="1" applyAlignment="1">
      <alignment horizontal="center" vertical="center"/>
    </xf>
    <xf numFmtId="49" fontId="7" fillId="0" borderId="1" xfId="1" applyNumberFormat="1" applyFont="1" applyFill="1" applyBorder="1" applyAlignment="1">
      <alignment horizontal="left" vertical="center" wrapText="1"/>
    </xf>
    <xf numFmtId="49" fontId="7" fillId="0" borderId="1" xfId="1" applyNumberFormat="1" applyFont="1" applyFill="1" applyBorder="1" applyAlignment="1">
      <alignment horizontal="center" vertical="center"/>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7" fillId="0" borderId="0" xfId="0" applyNumberFormat="1" applyFont="1" applyFill="1" applyBorder="1" applyAlignment="1">
      <alignment horizontal="center" vertical="center"/>
    </xf>
    <xf numFmtId="0" fontId="10" fillId="0" borderId="0" xfId="0" applyFont="1" applyFill="1" applyAlignment="1">
      <alignment horizontal="left" vertical="center"/>
    </xf>
    <xf numFmtId="0" fontId="10" fillId="0" borderId="0" xfId="0" applyFont="1" applyFill="1" applyAlignment="1">
      <alignment horizontal="left" vertical="center" wrapText="1"/>
    </xf>
    <xf numFmtId="0" fontId="10" fillId="0" borderId="0" xfId="0" applyFont="1" applyFill="1" applyAlignment="1">
      <alignment horizontal="center" vertical="center"/>
    </xf>
    <xf numFmtId="0" fontId="10" fillId="0" borderId="0" xfId="0" applyFont="1" applyFill="1" applyAlignment="1">
      <alignment horizontal="center" vertical="center" wrapText="1"/>
    </xf>
    <xf numFmtId="2" fontId="7" fillId="0" borderId="0" xfId="0" applyNumberFormat="1" applyFont="1" applyFill="1"/>
    <xf numFmtId="0" fontId="7" fillId="0" borderId="0" xfId="0" applyFont="1" applyFill="1"/>
    <xf numFmtId="2" fontId="7" fillId="2" borderId="1" xfId="4" applyNumberFormat="1" applyFont="1" applyFill="1" applyBorder="1" applyAlignment="1">
      <alignment horizontal="center" vertical="center" wrapText="1"/>
    </xf>
    <xf numFmtId="2" fontId="7" fillId="0" borderId="1" xfId="4" applyNumberFormat="1" applyFont="1" applyFill="1" applyBorder="1" applyAlignment="1">
      <alignment horizontal="center" vertical="center" wrapText="1"/>
    </xf>
    <xf numFmtId="0" fontId="7" fillId="0" borderId="1" xfId="4" applyFont="1" applyFill="1" applyBorder="1" applyAlignment="1">
      <alignment horizontal="center" vertical="center" wrapText="1"/>
    </xf>
    <xf numFmtId="49" fontId="11" fillId="0" borderId="1" xfId="5" applyNumberFormat="1" applyFont="1" applyFill="1" applyBorder="1" applyAlignment="1">
      <alignment horizontal="center" vertical="center" wrapText="1"/>
    </xf>
    <xf numFmtId="0" fontId="9" fillId="0" borderId="1" xfId="5" applyFont="1" applyFill="1" applyBorder="1" applyAlignment="1">
      <alignment horizontal="center" vertical="center"/>
    </xf>
    <xf numFmtId="0" fontId="9" fillId="2" borderId="1" xfId="5" applyFont="1" applyFill="1" applyBorder="1" applyAlignment="1">
      <alignment horizontal="center" vertical="center"/>
    </xf>
    <xf numFmtId="0" fontId="7" fillId="3" borderId="1" xfId="3" applyFont="1" applyFill="1" applyBorder="1" applyAlignment="1">
      <alignment horizontal="center" vertical="center" wrapText="1"/>
    </xf>
    <xf numFmtId="0" fontId="10" fillId="3" borderId="1" xfId="3" applyFont="1" applyFill="1" applyBorder="1" applyAlignment="1">
      <alignment horizontal="left" vertical="center" wrapText="1"/>
    </xf>
    <xf numFmtId="2" fontId="7" fillId="3" borderId="1" xfId="0" applyNumberFormat="1" applyFont="1" applyFill="1" applyBorder="1" applyAlignment="1">
      <alignment horizontal="right" vertical="center"/>
    </xf>
    <xf numFmtId="2" fontId="7" fillId="3" borderId="0" xfId="0" applyNumberFormat="1" applyFont="1" applyFill="1" applyBorder="1" applyAlignment="1">
      <alignment horizontal="center" vertical="center"/>
    </xf>
    <xf numFmtId="0" fontId="7" fillId="0" borderId="1" xfId="0" applyFont="1" applyFill="1" applyBorder="1" applyAlignment="1">
      <alignment horizontal="center" vertical="center"/>
    </xf>
    <xf numFmtId="2" fontId="7" fillId="2" borderId="1" xfId="0" applyNumberFormat="1" applyFont="1" applyFill="1" applyBorder="1" applyAlignment="1">
      <alignment horizontal="right" vertical="center"/>
    </xf>
    <xf numFmtId="2" fontId="7" fillId="2" borderId="3" xfId="2" applyNumberFormat="1" applyFont="1" applyFill="1" applyBorder="1" applyAlignment="1" applyProtection="1">
      <alignment horizontal="right" vertical="center" wrapText="1"/>
    </xf>
    <xf numFmtId="2" fontId="7" fillId="0" borderId="4" xfId="2" applyNumberFormat="1" applyFont="1" applyFill="1" applyBorder="1" applyAlignment="1" applyProtection="1">
      <alignment horizontal="right" vertical="center" wrapText="1"/>
    </xf>
    <xf numFmtId="0" fontId="10" fillId="0" borderId="0" xfId="0" applyFont="1" applyFill="1" applyAlignment="1">
      <alignment vertical="center"/>
    </xf>
    <xf numFmtId="0" fontId="7"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10" fillId="0" borderId="0" xfId="0" applyFont="1" applyFill="1" applyBorder="1" applyAlignment="1">
      <alignment horizontal="left" vertical="center" wrapText="1"/>
    </xf>
    <xf numFmtId="0" fontId="10"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7" fillId="0" borderId="0" xfId="0" applyFont="1" applyFill="1" applyAlignment="1">
      <alignment horizontal="center" vertical="center"/>
    </xf>
    <xf numFmtId="0" fontId="7" fillId="0" borderId="0" xfId="0" applyFont="1" applyFill="1" applyAlignment="1">
      <alignment horizontal="left" vertical="center" wrapText="1"/>
    </xf>
    <xf numFmtId="0" fontId="7" fillId="0" borderId="0" xfId="0" applyFont="1" applyFill="1" applyAlignment="1">
      <alignment horizontal="center" vertical="center" wrapText="1"/>
    </xf>
    <xf numFmtId="0" fontId="6" fillId="0" borderId="1" xfId="3" applyFont="1" applyFill="1" applyBorder="1" applyAlignment="1">
      <alignment horizontal="center" vertical="center" wrapText="1"/>
    </xf>
    <xf numFmtId="0" fontId="6" fillId="0" borderId="1" xfId="3" applyFont="1" applyFill="1" applyBorder="1" applyAlignment="1">
      <alignment horizontal="justify" vertical="center" wrapText="1"/>
    </xf>
    <xf numFmtId="2" fontId="4" fillId="0" borderId="1" xfId="0" applyNumberFormat="1" applyFont="1" applyFill="1" applyBorder="1" applyAlignment="1">
      <alignment horizontal="right" vertical="center"/>
    </xf>
    <xf numFmtId="2" fontId="4" fillId="0" borderId="0" xfId="2" applyNumberFormat="1" applyFont="1" applyFill="1" applyBorder="1" applyAlignment="1" applyProtection="1">
      <alignment horizontal="right" vertical="center" wrapText="1"/>
    </xf>
    <xf numFmtId="0" fontId="4" fillId="0" borderId="1" xfId="0" applyFont="1" applyBorder="1"/>
    <xf numFmtId="2" fontId="5" fillId="0" borderId="1" xfId="0" applyNumberFormat="1" applyFont="1" applyBorder="1" applyAlignment="1">
      <alignment horizontal="center" vertical="center"/>
    </xf>
    <xf numFmtId="49" fontId="7" fillId="0" borderId="1" xfId="0" applyNumberFormat="1" applyFont="1" applyFill="1" applyBorder="1" applyAlignment="1">
      <alignment horizontal="left" vertical="center" wrapText="1"/>
    </xf>
    <xf numFmtId="0" fontId="7" fillId="0" borderId="5" xfId="4" applyFont="1" applyFill="1" applyBorder="1" applyAlignment="1">
      <alignment horizontal="center" vertical="center" wrapText="1"/>
    </xf>
    <xf numFmtId="0" fontId="9" fillId="0" borderId="5" xfId="5" applyFont="1" applyFill="1" applyBorder="1" applyAlignment="1">
      <alignment horizontal="center" vertical="center"/>
    </xf>
    <xf numFmtId="2" fontId="7" fillId="0" borderId="6" xfId="2" applyNumberFormat="1" applyFont="1" applyFill="1" applyBorder="1" applyAlignment="1" applyProtection="1">
      <alignment horizontal="right" vertical="center" wrapText="1"/>
    </xf>
    <xf numFmtId="0" fontId="10" fillId="0" borderId="1" xfId="0" applyFont="1" applyFill="1" applyBorder="1" applyAlignment="1">
      <alignment horizontal="left" vertical="center" wrapText="1"/>
    </xf>
    <xf numFmtId="0" fontId="7" fillId="0" borderId="0" xfId="0" applyFont="1" applyFill="1" applyAlignment="1">
      <alignment horizontal="left" wrapText="1"/>
    </xf>
    <xf numFmtId="0" fontId="7" fillId="0" borderId="1" xfId="0" applyFont="1" applyFill="1" applyBorder="1" applyAlignment="1">
      <alignment horizontal="left" wrapText="1"/>
    </xf>
    <xf numFmtId="0" fontId="0" fillId="0" borderId="0" xfId="0" applyAlignment="1">
      <alignment horizontal="left" wrapText="1"/>
    </xf>
    <xf numFmtId="0" fontId="13" fillId="0" borderId="0" xfId="0" applyFont="1" applyAlignment="1">
      <alignment horizontal="right" vertical="center"/>
    </xf>
    <xf numFmtId="0" fontId="13" fillId="0" borderId="0" xfId="0" applyFont="1" applyAlignment="1">
      <alignment vertical="center" wrapText="1"/>
    </xf>
    <xf numFmtId="2" fontId="13" fillId="0" borderId="0" xfId="0" applyNumberFormat="1" applyFont="1" applyAlignment="1">
      <alignment horizontal="center" vertical="center" wrapText="1"/>
    </xf>
    <xf numFmtId="0" fontId="13" fillId="0" borderId="0" xfId="0" applyFont="1" applyAlignment="1">
      <alignment horizontal="justify" vertical="center"/>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0" fillId="0" borderId="10" xfId="0" applyBorder="1" applyAlignment="1">
      <alignment vertical="center" wrapText="1"/>
    </xf>
    <xf numFmtId="0" fontId="13" fillId="0" borderId="1"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 xfId="0" applyFont="1" applyBorder="1" applyAlignment="1">
      <alignment horizontal="justify" vertical="center" wrapText="1"/>
    </xf>
    <xf numFmtId="49" fontId="13" fillId="0" borderId="1" xfId="0" applyNumberFormat="1" applyFont="1" applyBorder="1" applyAlignment="1">
      <alignment horizontal="center" vertical="center" wrapText="1"/>
    </xf>
    <xf numFmtId="2" fontId="13" fillId="0" borderId="1" xfId="0" applyNumberFormat="1" applyFont="1" applyBorder="1" applyAlignment="1">
      <alignment horizontal="center" vertical="center" wrapText="1"/>
    </xf>
    <xf numFmtId="2" fontId="0" fillId="0" borderId="0" xfId="0" applyNumberFormat="1"/>
    <xf numFmtId="2" fontId="13" fillId="0" borderId="0" xfId="0" applyNumberFormat="1" applyFont="1" applyBorder="1" applyAlignment="1">
      <alignment vertical="center" wrapText="1"/>
    </xf>
    <xf numFmtId="2" fontId="13" fillId="0" borderId="0" xfId="0" applyNumberFormat="1" applyFont="1" applyAlignment="1">
      <alignment vertical="center" wrapText="1"/>
    </xf>
    <xf numFmtId="0" fontId="17" fillId="0" borderId="0" xfId="0" applyFont="1" applyAlignment="1">
      <alignment horizontal="right" vertical="center"/>
    </xf>
    <xf numFmtId="0" fontId="15" fillId="0" borderId="0" xfId="0" applyFont="1" applyAlignment="1">
      <alignment vertical="center" wrapText="1"/>
    </xf>
    <xf numFmtId="0" fontId="13" fillId="0" borderId="0" xfId="0" applyFont="1" applyAlignment="1">
      <alignment vertical="center"/>
    </xf>
    <xf numFmtId="0" fontId="15" fillId="0" borderId="0" xfId="0" applyFont="1" applyAlignment="1">
      <alignment horizontal="center" vertical="center" wrapText="1"/>
    </xf>
    <xf numFmtId="0" fontId="18" fillId="0" borderId="1" xfId="0" applyFont="1" applyFill="1" applyBorder="1" applyAlignment="1">
      <alignment horizontal="left" vertical="center" wrapText="1"/>
    </xf>
    <xf numFmtId="0" fontId="15" fillId="0" borderId="0" xfId="0" applyFont="1" applyAlignment="1">
      <alignment horizontal="center" vertical="top" wrapText="1"/>
    </xf>
    <xf numFmtId="0" fontId="13" fillId="0" borderId="0" xfId="0" applyFont="1" applyAlignment="1">
      <alignment horizontal="left" vertical="center" wrapText="1"/>
    </xf>
    <xf numFmtId="0" fontId="13" fillId="0" borderId="7" xfId="0" applyFont="1" applyBorder="1" applyAlignment="1">
      <alignment horizontal="center" vertical="center" wrapText="1"/>
    </xf>
    <xf numFmtId="0" fontId="15" fillId="0" borderId="11" xfId="0" applyFont="1" applyBorder="1" applyAlignment="1">
      <alignment horizontal="center" vertical="top" wrapText="1"/>
    </xf>
    <xf numFmtId="0" fontId="13" fillId="0" borderId="0" xfId="0" applyFont="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right" vertical="center" wrapText="1"/>
    </xf>
    <xf numFmtId="0" fontId="16" fillId="0" borderId="1" xfId="0" applyFont="1" applyBorder="1" applyAlignment="1">
      <alignment horizontal="right" vertical="center" wrapText="1"/>
    </xf>
    <xf numFmtId="0" fontId="12" fillId="0" borderId="0" xfId="0" applyFont="1" applyAlignment="1">
      <alignment horizontal="center" vertical="center"/>
    </xf>
    <xf numFmtId="0" fontId="14" fillId="0" borderId="7" xfId="0" applyFont="1" applyBorder="1" applyAlignment="1">
      <alignment horizontal="center" vertical="center" wrapText="1"/>
    </xf>
    <xf numFmtId="2" fontId="7" fillId="0" borderId="1" xfId="4" applyNumberFormat="1" applyFont="1" applyFill="1" applyBorder="1" applyAlignment="1">
      <alignment horizontal="center" vertical="center" wrapText="1"/>
    </xf>
    <xf numFmtId="49" fontId="5" fillId="0" borderId="5" xfId="0" applyNumberFormat="1" applyFont="1" applyBorder="1" applyAlignment="1">
      <alignment horizontal="right" vertical="center" wrapText="1"/>
    </xf>
    <xf numFmtId="49" fontId="5" fillId="0" borderId="12" xfId="0" applyNumberFormat="1" applyFont="1" applyBorder="1" applyAlignment="1">
      <alignment horizontal="right" vertical="center" wrapText="1"/>
    </xf>
    <xf numFmtId="49" fontId="5" fillId="0" borderId="2" xfId="0" applyNumberFormat="1" applyFont="1" applyBorder="1" applyAlignment="1">
      <alignment horizontal="right" vertical="center" wrapText="1"/>
    </xf>
    <xf numFmtId="49" fontId="11" fillId="0" borderId="1" xfId="3" applyNumberFormat="1" applyFont="1" applyFill="1" applyBorder="1" applyAlignment="1">
      <alignment horizontal="center" vertical="center" wrapText="1"/>
    </xf>
    <xf numFmtId="0" fontId="9" fillId="0" borderId="1" xfId="3" applyFont="1" applyFill="1" applyBorder="1" applyAlignment="1">
      <alignment horizontal="center" vertical="center"/>
    </xf>
    <xf numFmtId="0" fontId="19" fillId="0" borderId="1" xfId="0" applyFont="1" applyFill="1" applyBorder="1" applyAlignment="1">
      <alignment horizontal="center" vertical="center" wrapText="1"/>
    </xf>
    <xf numFmtId="0" fontId="20" fillId="0" borderId="1" xfId="0" applyFont="1" applyFill="1" applyBorder="1" applyAlignment="1">
      <alignment horizontal="center" vertical="center"/>
    </xf>
  </cellXfs>
  <cellStyles count="6">
    <cellStyle name="Comma" xfId="2" builtinId="3"/>
    <cellStyle name="Normal" xfId="0" builtinId="0"/>
    <cellStyle name="Normal 10" xfId="5" xr:uid="{00000000-0005-0000-0000-000002000000}"/>
    <cellStyle name="Normal 9" xfId="3" xr:uid="{00000000-0005-0000-0000-000003000000}"/>
    <cellStyle name="Normal_Jasmuizas_dzivokli_07_07_1" xfId="4" xr:uid="{00000000-0005-0000-0000-000004000000}"/>
    <cellStyle name="Style 1" xfId="1"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3"/>
  <sheetViews>
    <sheetView workbookViewId="0">
      <selection activeCell="D19" sqref="D19"/>
    </sheetView>
  </sheetViews>
  <sheetFormatPr defaultRowHeight="15" x14ac:dyDescent="0.25"/>
  <cols>
    <col min="1" max="1" width="11.85546875" bestFit="1" customWidth="1"/>
    <col min="2" max="2" width="8.5703125" bestFit="1" customWidth="1"/>
    <col min="3" max="3" width="45.140625" bestFit="1" customWidth="1"/>
    <col min="4" max="4" width="14.28515625" bestFit="1" customWidth="1"/>
    <col min="5" max="5" width="9" bestFit="1" customWidth="1"/>
    <col min="6" max="6" width="14" bestFit="1" customWidth="1"/>
    <col min="7" max="7" width="9.85546875" bestFit="1" customWidth="1"/>
    <col min="8" max="8" width="11.42578125" bestFit="1" customWidth="1"/>
    <col min="10" max="10" width="9.5703125" bestFit="1" customWidth="1"/>
  </cols>
  <sheetData>
    <row r="1" spans="1:10" x14ac:dyDescent="0.25">
      <c r="A1" s="81" t="s">
        <v>101</v>
      </c>
      <c r="B1" s="81"/>
      <c r="C1" s="81"/>
      <c r="D1" s="81"/>
      <c r="E1" s="81"/>
      <c r="F1" s="81"/>
      <c r="G1" s="81"/>
      <c r="H1" s="81"/>
    </row>
    <row r="2" spans="1:10" x14ac:dyDescent="0.25">
      <c r="A2" s="53"/>
    </row>
    <row r="3" spans="1:10" x14ac:dyDescent="0.25">
      <c r="A3" s="82" t="str">
        <f>Specifikacija!A1</f>
        <v>Ārējā apgaismojuma pārbūve Aizputes ielā, Kuldīgā</v>
      </c>
      <c r="B3" s="82"/>
      <c r="C3" s="82"/>
      <c r="D3" s="82"/>
      <c r="E3" s="82"/>
      <c r="F3" s="82"/>
      <c r="G3" s="82"/>
      <c r="H3" s="82"/>
    </row>
    <row r="4" spans="1:10" ht="15" customHeight="1" x14ac:dyDescent="0.25">
      <c r="A4" s="73" t="s">
        <v>102</v>
      </c>
      <c r="B4" s="73"/>
      <c r="C4" s="73"/>
      <c r="D4" s="73"/>
      <c r="E4" s="73"/>
      <c r="F4" s="73"/>
      <c r="G4" s="73"/>
      <c r="H4" s="73"/>
    </row>
    <row r="5" spans="1:10" x14ac:dyDescent="0.25">
      <c r="A5" s="53"/>
    </row>
    <row r="6" spans="1:10" ht="15" customHeight="1" x14ac:dyDescent="0.25">
      <c r="A6" s="74" t="s">
        <v>127</v>
      </c>
      <c r="B6" s="74"/>
      <c r="C6" s="74"/>
      <c r="D6" s="74"/>
      <c r="E6" s="74"/>
      <c r="F6" s="74"/>
      <c r="G6" s="74"/>
      <c r="H6" s="74"/>
    </row>
    <row r="7" spans="1:10" ht="15" customHeight="1" x14ac:dyDescent="0.25">
      <c r="A7" s="74" t="s">
        <v>128</v>
      </c>
      <c r="B7" s="74"/>
      <c r="C7" s="74"/>
      <c r="D7" s="74"/>
      <c r="E7" s="74"/>
      <c r="F7" s="74"/>
      <c r="G7" s="74"/>
      <c r="H7" s="74"/>
    </row>
    <row r="8" spans="1:10" ht="15" customHeight="1" x14ac:dyDescent="0.25">
      <c r="A8" s="74" t="s">
        <v>103</v>
      </c>
      <c r="B8" s="74"/>
      <c r="C8" s="74"/>
      <c r="D8" s="74"/>
      <c r="E8" s="74"/>
      <c r="F8" s="74"/>
      <c r="G8" s="74"/>
      <c r="H8" s="74"/>
    </row>
    <row r="9" spans="1:10" ht="15" customHeight="1" x14ac:dyDescent="0.25">
      <c r="A9" s="54"/>
      <c r="B9" s="77" t="s">
        <v>104</v>
      </c>
      <c r="C9" s="77"/>
      <c r="D9" s="55">
        <f>D22</f>
        <v>0</v>
      </c>
    </row>
    <row r="10" spans="1:10" ht="15" customHeight="1" x14ac:dyDescent="0.25">
      <c r="A10" s="54"/>
      <c r="B10" s="77" t="s">
        <v>105</v>
      </c>
      <c r="C10" s="77"/>
      <c r="D10" s="55">
        <f>H18</f>
        <v>0</v>
      </c>
    </row>
    <row r="11" spans="1:10" x14ac:dyDescent="0.25">
      <c r="A11" s="56"/>
    </row>
    <row r="12" spans="1:10" x14ac:dyDescent="0.25">
      <c r="A12" s="57" t="s">
        <v>106</v>
      </c>
      <c r="B12" s="57" t="s">
        <v>107</v>
      </c>
      <c r="C12" s="78" t="s">
        <v>108</v>
      </c>
      <c r="D12" s="78" t="s">
        <v>109</v>
      </c>
      <c r="E12" s="78" t="s">
        <v>110</v>
      </c>
      <c r="F12" s="78"/>
      <c r="G12" s="78"/>
      <c r="H12" s="57" t="s">
        <v>111</v>
      </c>
    </row>
    <row r="13" spans="1:10" x14ac:dyDescent="0.25">
      <c r="A13" s="58" t="s">
        <v>112</v>
      </c>
      <c r="B13" s="58" t="s">
        <v>113</v>
      </c>
      <c r="C13" s="78"/>
      <c r="D13" s="78"/>
      <c r="E13" s="78"/>
      <c r="F13" s="78"/>
      <c r="G13" s="78"/>
      <c r="H13" s="58" t="s">
        <v>114</v>
      </c>
    </row>
    <row r="14" spans="1:10" x14ac:dyDescent="0.25">
      <c r="A14" s="59"/>
      <c r="B14" s="59"/>
      <c r="C14" s="78"/>
      <c r="D14" s="78"/>
      <c r="E14" s="60" t="s">
        <v>115</v>
      </c>
      <c r="F14" s="60" t="s">
        <v>116</v>
      </c>
      <c r="G14" s="60" t="s">
        <v>117</v>
      </c>
      <c r="H14" s="61"/>
    </row>
    <row r="15" spans="1:10" x14ac:dyDescent="0.25">
      <c r="A15" s="62"/>
      <c r="B15" s="62"/>
      <c r="C15" s="62"/>
      <c r="D15" s="62"/>
      <c r="E15" s="62"/>
      <c r="F15" s="62"/>
      <c r="G15" s="62"/>
      <c r="H15" s="62"/>
    </row>
    <row r="16" spans="1:10" x14ac:dyDescent="0.25">
      <c r="A16" s="60">
        <v>14</v>
      </c>
      <c r="B16" s="63"/>
      <c r="C16" s="62" t="s">
        <v>118</v>
      </c>
      <c r="D16" s="64">
        <f>Specifikacija!O74</f>
        <v>0</v>
      </c>
      <c r="E16" s="64">
        <f>Specifikacija!L74</f>
        <v>0</v>
      </c>
      <c r="F16" s="64">
        <f>Specifikacija!M74</f>
        <v>0</v>
      </c>
      <c r="G16" s="64">
        <f>Specifikacija!N74</f>
        <v>0</v>
      </c>
      <c r="H16" s="64">
        <f>Specifikacija!K74</f>
        <v>0</v>
      </c>
      <c r="J16" s="65"/>
    </row>
    <row r="17" spans="1:8" x14ac:dyDescent="0.25">
      <c r="A17" s="62"/>
      <c r="B17" s="62"/>
      <c r="C17" s="62"/>
      <c r="D17" s="64"/>
      <c r="E17" s="64"/>
      <c r="F17" s="64"/>
      <c r="G17" s="64"/>
      <c r="H17" s="64"/>
    </row>
    <row r="18" spans="1:8" x14ac:dyDescent="0.25">
      <c r="A18" s="79" t="s">
        <v>119</v>
      </c>
      <c r="B18" s="79"/>
      <c r="C18" s="79"/>
      <c r="D18" s="64">
        <f>SUM(D16:D17)</f>
        <v>0</v>
      </c>
      <c r="E18" s="64">
        <f>SUM(E16:E17)</f>
        <v>0</v>
      </c>
      <c r="F18" s="64">
        <f>SUM(F16:F17)</f>
        <v>0</v>
      </c>
      <c r="G18" s="64">
        <f>SUM(G16:G17)</f>
        <v>0</v>
      </c>
      <c r="H18" s="64">
        <f>SUM(H16:H17)</f>
        <v>0</v>
      </c>
    </row>
    <row r="19" spans="1:8" x14ac:dyDescent="0.25">
      <c r="A19" s="79" t="s">
        <v>131</v>
      </c>
      <c r="B19" s="79"/>
      <c r="C19" s="79"/>
      <c r="D19" s="64"/>
      <c r="E19" s="66"/>
      <c r="F19" s="67"/>
      <c r="G19" s="67"/>
      <c r="H19" s="67"/>
    </row>
    <row r="20" spans="1:8" x14ac:dyDescent="0.25">
      <c r="A20" s="80" t="s">
        <v>120</v>
      </c>
      <c r="B20" s="80"/>
      <c r="C20" s="80"/>
      <c r="D20" s="64"/>
      <c r="E20" s="66"/>
      <c r="F20" s="67"/>
      <c r="G20" s="67"/>
      <c r="H20" s="67"/>
    </row>
    <row r="21" spans="1:8" x14ac:dyDescent="0.25">
      <c r="A21" s="79" t="s">
        <v>132</v>
      </c>
      <c r="B21" s="79"/>
      <c r="C21" s="79"/>
      <c r="D21" s="64"/>
      <c r="E21" s="66"/>
      <c r="F21" s="67"/>
      <c r="G21" s="67"/>
      <c r="H21" s="67"/>
    </row>
    <row r="22" spans="1:8" x14ac:dyDescent="0.25">
      <c r="A22" s="79" t="s">
        <v>121</v>
      </c>
      <c r="B22" s="79"/>
      <c r="C22" s="79"/>
      <c r="D22" s="64"/>
      <c r="E22" s="66"/>
      <c r="F22" s="67"/>
      <c r="G22" s="67"/>
      <c r="H22" s="67"/>
    </row>
    <row r="23" spans="1:8" x14ac:dyDescent="0.25">
      <c r="A23" s="68"/>
    </row>
    <row r="25" spans="1:8" x14ac:dyDescent="0.25">
      <c r="A25" s="54" t="s">
        <v>122</v>
      </c>
      <c r="B25" s="75"/>
      <c r="C25" s="75"/>
      <c r="D25" s="75"/>
    </row>
    <row r="26" spans="1:8" x14ac:dyDescent="0.25">
      <c r="A26" s="69"/>
      <c r="B26" s="73" t="s">
        <v>123</v>
      </c>
      <c r="C26" s="73"/>
      <c r="D26" s="73"/>
    </row>
    <row r="27" spans="1:8" x14ac:dyDescent="0.25">
      <c r="A27" s="70"/>
    </row>
    <row r="28" spans="1:8" x14ac:dyDescent="0.25">
      <c r="A28" s="74" t="s">
        <v>124</v>
      </c>
      <c r="B28" s="74"/>
      <c r="C28" s="74"/>
      <c r="D28" s="74"/>
    </row>
    <row r="29" spans="1:8" x14ac:dyDescent="0.25">
      <c r="A29" s="70"/>
    </row>
    <row r="30" spans="1:8" x14ac:dyDescent="0.25">
      <c r="A30" s="54" t="s">
        <v>125</v>
      </c>
      <c r="B30" s="75"/>
      <c r="C30" s="75"/>
      <c r="D30" s="75"/>
    </row>
    <row r="31" spans="1:8" x14ac:dyDescent="0.25">
      <c r="A31" s="71"/>
      <c r="B31" s="76" t="s">
        <v>123</v>
      </c>
      <c r="C31" s="76"/>
      <c r="D31" s="76"/>
    </row>
    <row r="32" spans="1:8" x14ac:dyDescent="0.25">
      <c r="A32" s="70"/>
    </row>
    <row r="33" spans="1:3" x14ac:dyDescent="0.25">
      <c r="A33" s="54" t="s">
        <v>126</v>
      </c>
      <c r="B33" s="75"/>
      <c r="C33" s="75"/>
    </row>
  </sheetData>
  <mergeCells count="22">
    <mergeCell ref="A1:H1"/>
    <mergeCell ref="A3:H3"/>
    <mergeCell ref="A4:H4"/>
    <mergeCell ref="A6:H6"/>
    <mergeCell ref="A7:H7"/>
    <mergeCell ref="B25:D25"/>
    <mergeCell ref="A8:H8"/>
    <mergeCell ref="B9:C9"/>
    <mergeCell ref="B10:C10"/>
    <mergeCell ref="C12:C14"/>
    <mergeCell ref="D12:D14"/>
    <mergeCell ref="E12:G13"/>
    <mergeCell ref="A18:C18"/>
    <mergeCell ref="A19:C19"/>
    <mergeCell ref="A20:C20"/>
    <mergeCell ref="A21:C21"/>
    <mergeCell ref="A22:C22"/>
    <mergeCell ref="B26:D26"/>
    <mergeCell ref="A28:D28"/>
    <mergeCell ref="B30:D30"/>
    <mergeCell ref="B31:D31"/>
    <mergeCell ref="B33:C3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91"/>
  <sheetViews>
    <sheetView tabSelected="1" zoomScale="115" zoomScaleNormal="115" workbookViewId="0">
      <selection activeCell="D83" sqref="D83"/>
    </sheetView>
  </sheetViews>
  <sheetFormatPr defaultRowHeight="12.75" x14ac:dyDescent="0.2"/>
  <cols>
    <col min="1" max="1" width="7.140625" style="36" customWidth="1"/>
    <col min="2" max="2" width="48.28515625" style="37" customWidth="1"/>
    <col min="3" max="3" width="11" style="36" customWidth="1"/>
    <col min="4" max="4" width="10.28515625" style="36" customWidth="1"/>
    <col min="5" max="5" width="10.28515625" style="38" customWidth="1"/>
    <col min="6" max="6" width="9.140625" style="14"/>
    <col min="7" max="15" width="9.140625" style="15"/>
    <col min="16" max="16" width="41.42578125" style="50" customWidth="1"/>
    <col min="17" max="16384" width="9.140625" style="15"/>
  </cols>
  <sheetData>
    <row r="1" spans="1:16" x14ac:dyDescent="0.2">
      <c r="A1" s="10" t="s">
        <v>130</v>
      </c>
      <c r="B1" s="11"/>
      <c r="C1" s="12"/>
      <c r="D1" s="12"/>
      <c r="E1" s="13"/>
    </row>
    <row r="2" spans="1:16" x14ac:dyDescent="0.2">
      <c r="A2" s="87" t="s">
        <v>84</v>
      </c>
      <c r="B2" s="88" t="s">
        <v>85</v>
      </c>
      <c r="C2" s="88" t="s">
        <v>1</v>
      </c>
      <c r="D2" s="88" t="s">
        <v>2</v>
      </c>
      <c r="E2" s="83"/>
      <c r="F2" s="83"/>
      <c r="G2" s="83"/>
      <c r="H2" s="83"/>
      <c r="I2" s="83"/>
      <c r="J2" s="83"/>
      <c r="K2" s="83" t="s">
        <v>86</v>
      </c>
      <c r="L2" s="83"/>
      <c r="M2" s="83"/>
      <c r="N2" s="83"/>
      <c r="O2" s="83"/>
    </row>
    <row r="3" spans="1:16" ht="51" x14ac:dyDescent="0.2">
      <c r="A3" s="87"/>
      <c r="B3" s="88"/>
      <c r="C3" s="88"/>
      <c r="D3" s="88"/>
      <c r="E3" s="16" t="s">
        <v>87</v>
      </c>
      <c r="F3" s="16" t="s">
        <v>88</v>
      </c>
      <c r="G3" s="16" t="s">
        <v>89</v>
      </c>
      <c r="H3" s="17" t="s">
        <v>90</v>
      </c>
      <c r="I3" s="16" t="s">
        <v>91</v>
      </c>
      <c r="J3" s="18" t="s">
        <v>92</v>
      </c>
      <c r="K3" s="18" t="s">
        <v>93</v>
      </c>
      <c r="L3" s="17" t="s">
        <v>94</v>
      </c>
      <c r="M3" s="17" t="s">
        <v>90</v>
      </c>
      <c r="N3" s="17" t="s">
        <v>91</v>
      </c>
      <c r="O3" s="46" t="s">
        <v>95</v>
      </c>
      <c r="P3" s="51" t="s">
        <v>3</v>
      </c>
    </row>
    <row r="4" spans="1:16" ht="15" customHeight="1" x14ac:dyDescent="0.2">
      <c r="A4" s="19" t="s">
        <v>96</v>
      </c>
      <c r="B4" s="20">
        <v>2</v>
      </c>
      <c r="C4" s="20">
        <v>3</v>
      </c>
      <c r="D4" s="20">
        <v>4</v>
      </c>
      <c r="E4" s="21">
        <v>5</v>
      </c>
      <c r="F4" s="21">
        <v>6</v>
      </c>
      <c r="G4" s="21">
        <v>7</v>
      </c>
      <c r="H4" s="20">
        <v>8</v>
      </c>
      <c r="I4" s="21">
        <v>9</v>
      </c>
      <c r="J4" s="20">
        <v>10</v>
      </c>
      <c r="K4" s="20">
        <v>11</v>
      </c>
      <c r="L4" s="20">
        <v>12</v>
      </c>
      <c r="M4" s="20">
        <v>13</v>
      </c>
      <c r="N4" s="20">
        <v>14</v>
      </c>
      <c r="O4" s="47">
        <v>15</v>
      </c>
      <c r="P4" s="51"/>
    </row>
    <row r="5" spans="1:16" x14ac:dyDescent="0.2">
      <c r="A5" s="22"/>
      <c r="B5" s="23"/>
      <c r="C5" s="23"/>
      <c r="D5" s="23"/>
      <c r="E5" s="24"/>
      <c r="F5" s="24"/>
      <c r="G5" s="24"/>
      <c r="H5" s="24"/>
      <c r="I5" s="24"/>
      <c r="J5" s="25"/>
      <c r="K5" s="25"/>
      <c r="L5" s="25"/>
      <c r="M5" s="25"/>
      <c r="N5" s="25"/>
      <c r="O5" s="25"/>
      <c r="P5" s="51"/>
    </row>
    <row r="6" spans="1:16" ht="38.25" x14ac:dyDescent="0.2">
      <c r="A6" s="2">
        <v>1</v>
      </c>
      <c r="B6" s="3" t="s">
        <v>25</v>
      </c>
      <c r="C6" s="4" t="s">
        <v>10</v>
      </c>
      <c r="D6" s="26">
        <v>1</v>
      </c>
      <c r="E6" s="27"/>
      <c r="F6" s="27"/>
      <c r="G6" s="27"/>
      <c r="H6" s="27"/>
      <c r="I6" s="27"/>
      <c r="J6" s="28"/>
      <c r="K6" s="29"/>
      <c r="L6" s="29"/>
      <c r="M6" s="29"/>
      <c r="N6" s="29"/>
      <c r="O6" s="48"/>
      <c r="P6" s="5" t="s">
        <v>26</v>
      </c>
    </row>
    <row r="7" spans="1:16" ht="38.25" x14ac:dyDescent="0.2">
      <c r="A7" s="2">
        <v>2</v>
      </c>
      <c r="B7" s="3" t="s">
        <v>57</v>
      </c>
      <c r="C7" s="4" t="s">
        <v>10</v>
      </c>
      <c r="D7" s="26">
        <v>1</v>
      </c>
      <c r="E7" s="27"/>
      <c r="F7" s="27"/>
      <c r="G7" s="27"/>
      <c r="H7" s="27"/>
      <c r="I7" s="27"/>
      <c r="J7" s="28"/>
      <c r="K7" s="29"/>
      <c r="L7" s="29"/>
      <c r="M7" s="29"/>
      <c r="N7" s="29"/>
      <c r="O7" s="48"/>
      <c r="P7" s="5" t="s">
        <v>58</v>
      </c>
    </row>
    <row r="8" spans="1:16" ht="25.5" x14ac:dyDescent="0.2">
      <c r="A8" s="2">
        <v>3</v>
      </c>
      <c r="B8" s="3" t="s">
        <v>27</v>
      </c>
      <c r="C8" s="4" t="s">
        <v>31</v>
      </c>
      <c r="D8" s="26">
        <v>0.72</v>
      </c>
      <c r="E8" s="27"/>
      <c r="F8" s="27"/>
      <c r="G8" s="27"/>
      <c r="H8" s="27"/>
      <c r="I8" s="27"/>
      <c r="J8" s="28"/>
      <c r="K8" s="29"/>
      <c r="L8" s="29"/>
      <c r="M8" s="29"/>
      <c r="N8" s="29"/>
      <c r="O8" s="48"/>
      <c r="P8" s="5" t="s">
        <v>28</v>
      </c>
    </row>
    <row r="9" spans="1:16" ht="25.5" x14ac:dyDescent="0.2">
      <c r="A9" s="2">
        <v>4</v>
      </c>
      <c r="B9" s="3" t="s">
        <v>29</v>
      </c>
      <c r="C9" s="4" t="s">
        <v>31</v>
      </c>
      <c r="D9" s="26">
        <v>0.72</v>
      </c>
      <c r="E9" s="27"/>
      <c r="F9" s="27"/>
      <c r="G9" s="27"/>
      <c r="H9" s="27"/>
      <c r="I9" s="27"/>
      <c r="J9" s="28"/>
      <c r="K9" s="29"/>
      <c r="L9" s="29"/>
      <c r="M9" s="29"/>
      <c r="N9" s="29"/>
      <c r="O9" s="48"/>
      <c r="P9" s="5" t="s">
        <v>30</v>
      </c>
    </row>
    <row r="10" spans="1:16" ht="76.5" x14ac:dyDescent="0.2">
      <c r="A10" s="2">
        <v>5</v>
      </c>
      <c r="B10" s="5" t="s">
        <v>23</v>
      </c>
      <c r="C10" s="6" t="s">
        <v>4</v>
      </c>
      <c r="D10" s="26">
        <v>17</v>
      </c>
      <c r="E10" s="27"/>
      <c r="F10" s="27"/>
      <c r="G10" s="27"/>
      <c r="H10" s="27"/>
      <c r="I10" s="27"/>
      <c r="J10" s="28"/>
      <c r="K10" s="29"/>
      <c r="L10" s="29"/>
      <c r="M10" s="29"/>
      <c r="N10" s="29"/>
      <c r="O10" s="48"/>
      <c r="P10" s="5" t="s">
        <v>24</v>
      </c>
    </row>
    <row r="11" spans="1:16" ht="89.25" x14ac:dyDescent="0.2">
      <c r="A11" s="2">
        <v>6</v>
      </c>
      <c r="B11" s="5" t="s">
        <v>46</v>
      </c>
      <c r="C11" s="6" t="s">
        <v>0</v>
      </c>
      <c r="D11" s="26">
        <v>153</v>
      </c>
      <c r="E11" s="27"/>
      <c r="F11" s="27"/>
      <c r="G11" s="27"/>
      <c r="H11" s="27"/>
      <c r="I11" s="27"/>
      <c r="J11" s="28"/>
      <c r="K11" s="29"/>
      <c r="L11" s="29"/>
      <c r="M11" s="29"/>
      <c r="N11" s="29"/>
      <c r="O11" s="48"/>
      <c r="P11" s="45" t="s">
        <v>97</v>
      </c>
    </row>
    <row r="12" spans="1:16" ht="89.25" x14ac:dyDescent="0.2">
      <c r="A12" s="2">
        <v>7</v>
      </c>
      <c r="B12" s="5" t="s">
        <v>98</v>
      </c>
      <c r="C12" s="6" t="s">
        <v>0</v>
      </c>
      <c r="D12" s="26">
        <v>81</v>
      </c>
      <c r="E12" s="27"/>
      <c r="F12" s="27"/>
      <c r="G12" s="27"/>
      <c r="H12" s="27"/>
      <c r="I12" s="27"/>
      <c r="J12" s="28"/>
      <c r="K12" s="29"/>
      <c r="L12" s="29"/>
      <c r="M12" s="29"/>
      <c r="N12" s="29"/>
      <c r="O12" s="48"/>
      <c r="P12" s="45" t="s">
        <v>99</v>
      </c>
    </row>
    <row r="13" spans="1:16" ht="89.25" x14ac:dyDescent="0.2">
      <c r="A13" s="2">
        <v>8</v>
      </c>
      <c r="B13" s="5" t="s">
        <v>71</v>
      </c>
      <c r="C13" s="6" t="s">
        <v>0</v>
      </c>
      <c r="D13" s="26">
        <v>7</v>
      </c>
      <c r="E13" s="27"/>
      <c r="F13" s="27"/>
      <c r="G13" s="27"/>
      <c r="H13" s="27"/>
      <c r="I13" s="27"/>
      <c r="J13" s="28"/>
      <c r="K13" s="29"/>
      <c r="L13" s="29"/>
      <c r="M13" s="29"/>
      <c r="N13" s="29"/>
      <c r="O13" s="48"/>
      <c r="P13" s="45" t="s">
        <v>99</v>
      </c>
    </row>
    <row r="14" spans="1:16" ht="89.25" x14ac:dyDescent="0.2">
      <c r="A14" s="2">
        <v>9</v>
      </c>
      <c r="B14" s="5" t="s">
        <v>72</v>
      </c>
      <c r="C14" s="6" t="s">
        <v>0</v>
      </c>
      <c r="D14" s="26">
        <v>25</v>
      </c>
      <c r="E14" s="27"/>
      <c r="F14" s="27"/>
      <c r="G14" s="27"/>
      <c r="H14" s="27"/>
      <c r="I14" s="27"/>
      <c r="J14" s="28"/>
      <c r="K14" s="29"/>
      <c r="L14" s="29"/>
      <c r="M14" s="29"/>
      <c r="N14" s="29"/>
      <c r="O14" s="48"/>
      <c r="P14" s="45" t="s">
        <v>99</v>
      </c>
    </row>
    <row r="15" spans="1:16" ht="25.5" x14ac:dyDescent="0.2">
      <c r="A15" s="2">
        <v>10</v>
      </c>
      <c r="B15" s="5" t="s">
        <v>17</v>
      </c>
      <c r="C15" s="26" t="s">
        <v>18</v>
      </c>
      <c r="D15" s="26">
        <v>70</v>
      </c>
      <c r="E15" s="27"/>
      <c r="F15" s="27"/>
      <c r="G15" s="27"/>
      <c r="H15" s="27"/>
      <c r="I15" s="27"/>
      <c r="J15" s="28"/>
      <c r="K15" s="29"/>
      <c r="L15" s="29"/>
      <c r="M15" s="29"/>
      <c r="N15" s="29"/>
      <c r="O15" s="48"/>
      <c r="P15" s="5" t="s">
        <v>32</v>
      </c>
    </row>
    <row r="16" spans="1:16" ht="25.5" x14ac:dyDescent="0.2">
      <c r="A16" s="2">
        <v>11</v>
      </c>
      <c r="B16" s="5" t="s">
        <v>51</v>
      </c>
      <c r="C16" s="6" t="s">
        <v>0</v>
      </c>
      <c r="D16" s="26">
        <v>389</v>
      </c>
      <c r="E16" s="27"/>
      <c r="F16" s="27"/>
      <c r="G16" s="27"/>
      <c r="H16" s="27"/>
      <c r="I16" s="27"/>
      <c r="J16" s="28"/>
      <c r="K16" s="29"/>
      <c r="L16" s="29"/>
      <c r="M16" s="29"/>
      <c r="N16" s="29"/>
      <c r="O16" s="48"/>
      <c r="P16" s="5" t="s">
        <v>52</v>
      </c>
    </row>
    <row r="17" spans="1:16" ht="25.5" x14ac:dyDescent="0.2">
      <c r="A17" s="2">
        <v>12</v>
      </c>
      <c r="B17" s="5" t="s">
        <v>14</v>
      </c>
      <c r="C17" s="6" t="s">
        <v>0</v>
      </c>
      <c r="D17" s="26">
        <v>331</v>
      </c>
      <c r="E17" s="27"/>
      <c r="F17" s="27"/>
      <c r="G17" s="27"/>
      <c r="H17" s="27"/>
      <c r="I17" s="27"/>
      <c r="J17" s="28"/>
      <c r="K17" s="29"/>
      <c r="L17" s="29"/>
      <c r="M17" s="29"/>
      <c r="N17" s="29"/>
      <c r="O17" s="48"/>
      <c r="P17" s="5" t="s">
        <v>53</v>
      </c>
    </row>
    <row r="18" spans="1:16" ht="25.5" x14ac:dyDescent="0.2">
      <c r="A18" s="2">
        <v>13</v>
      </c>
      <c r="B18" s="5" t="s">
        <v>13</v>
      </c>
      <c r="C18" s="26" t="s">
        <v>0</v>
      </c>
      <c r="D18" s="26">
        <v>761</v>
      </c>
      <c r="E18" s="27"/>
      <c r="F18" s="27"/>
      <c r="G18" s="27"/>
      <c r="H18" s="27"/>
      <c r="I18" s="27"/>
      <c r="J18" s="28"/>
      <c r="K18" s="29"/>
      <c r="L18" s="29"/>
      <c r="M18" s="29"/>
      <c r="N18" s="29"/>
      <c r="O18" s="48"/>
      <c r="P18" s="5" t="s">
        <v>34</v>
      </c>
    </row>
    <row r="19" spans="1:16" ht="38.25" x14ac:dyDescent="0.2">
      <c r="A19" s="2">
        <v>14</v>
      </c>
      <c r="B19" s="5" t="s">
        <v>35</v>
      </c>
      <c r="C19" s="26" t="s">
        <v>0</v>
      </c>
      <c r="D19" s="26">
        <v>160</v>
      </c>
      <c r="E19" s="27"/>
      <c r="F19" s="27"/>
      <c r="G19" s="27"/>
      <c r="H19" s="27"/>
      <c r="I19" s="27"/>
      <c r="J19" s="28"/>
      <c r="K19" s="29"/>
      <c r="L19" s="29"/>
      <c r="M19" s="29"/>
      <c r="N19" s="29"/>
      <c r="O19" s="48"/>
      <c r="P19" s="5" t="s">
        <v>19</v>
      </c>
    </row>
    <row r="20" spans="1:16" x14ac:dyDescent="0.2">
      <c r="A20" s="2">
        <v>15</v>
      </c>
      <c r="B20" s="5" t="s">
        <v>21</v>
      </c>
      <c r="C20" s="26" t="s">
        <v>5</v>
      </c>
      <c r="D20" s="26">
        <v>31</v>
      </c>
      <c r="E20" s="27"/>
      <c r="F20" s="27"/>
      <c r="G20" s="27"/>
      <c r="H20" s="27"/>
      <c r="I20" s="27"/>
      <c r="J20" s="28"/>
      <c r="K20" s="29"/>
      <c r="L20" s="29"/>
      <c r="M20" s="29"/>
      <c r="N20" s="29"/>
      <c r="O20" s="48"/>
      <c r="P20" s="5"/>
    </row>
    <row r="21" spans="1:16" x14ac:dyDescent="0.2">
      <c r="A21" s="2">
        <v>16</v>
      </c>
      <c r="B21" s="5" t="s">
        <v>16</v>
      </c>
      <c r="C21" s="26" t="s">
        <v>4</v>
      </c>
      <c r="D21" s="26">
        <v>37</v>
      </c>
      <c r="E21" s="27"/>
      <c r="F21" s="27"/>
      <c r="G21" s="27"/>
      <c r="H21" s="27"/>
      <c r="I21" s="27"/>
      <c r="J21" s="28"/>
      <c r="K21" s="29"/>
      <c r="L21" s="29"/>
      <c r="M21" s="29"/>
      <c r="N21" s="29"/>
      <c r="O21" s="48"/>
      <c r="P21" s="5"/>
    </row>
    <row r="22" spans="1:16" x14ac:dyDescent="0.2">
      <c r="A22" s="2">
        <v>17</v>
      </c>
      <c r="B22" s="5" t="s">
        <v>22</v>
      </c>
      <c r="C22" s="26" t="s">
        <v>0</v>
      </c>
      <c r="D22" s="26">
        <v>254</v>
      </c>
      <c r="E22" s="27"/>
      <c r="F22" s="27"/>
      <c r="G22" s="27"/>
      <c r="H22" s="27"/>
      <c r="I22" s="27"/>
      <c r="J22" s="28"/>
      <c r="K22" s="29"/>
      <c r="L22" s="29"/>
      <c r="M22" s="29"/>
      <c r="N22" s="29"/>
      <c r="O22" s="48"/>
      <c r="P22" s="5"/>
    </row>
    <row r="23" spans="1:16" x14ac:dyDescent="0.2">
      <c r="A23" s="2">
        <v>18</v>
      </c>
      <c r="B23" s="5" t="s">
        <v>74</v>
      </c>
      <c r="C23" s="26" t="s">
        <v>0</v>
      </c>
      <c r="D23" s="26">
        <v>72</v>
      </c>
      <c r="E23" s="27"/>
      <c r="F23" s="27"/>
      <c r="G23" s="27"/>
      <c r="H23" s="27"/>
      <c r="I23" s="27"/>
      <c r="J23" s="28"/>
      <c r="K23" s="29"/>
      <c r="L23" s="29"/>
      <c r="M23" s="29"/>
      <c r="N23" s="29"/>
      <c r="O23" s="48"/>
      <c r="P23" s="5"/>
    </row>
    <row r="24" spans="1:16" x14ac:dyDescent="0.2">
      <c r="A24" s="2">
        <v>19</v>
      </c>
      <c r="B24" s="5" t="s">
        <v>61</v>
      </c>
      <c r="C24" s="26" t="s">
        <v>4</v>
      </c>
      <c r="D24" s="26">
        <v>6</v>
      </c>
      <c r="E24" s="27"/>
      <c r="F24" s="27"/>
      <c r="G24" s="27"/>
      <c r="H24" s="27"/>
      <c r="I24" s="27"/>
      <c r="J24" s="28"/>
      <c r="K24" s="29"/>
      <c r="L24" s="29"/>
      <c r="M24" s="29"/>
      <c r="N24" s="29"/>
      <c r="O24" s="48"/>
      <c r="P24" s="5"/>
    </row>
    <row r="25" spans="1:16" x14ac:dyDescent="0.2">
      <c r="A25" s="2">
        <v>20</v>
      </c>
      <c r="B25" s="5" t="s">
        <v>49</v>
      </c>
      <c r="C25" s="6" t="s">
        <v>4</v>
      </c>
      <c r="D25" s="26">
        <v>64</v>
      </c>
      <c r="E25" s="27"/>
      <c r="F25" s="27"/>
      <c r="G25" s="27"/>
      <c r="H25" s="27"/>
      <c r="I25" s="27"/>
      <c r="J25" s="28"/>
      <c r="K25" s="29"/>
      <c r="L25" s="29"/>
      <c r="M25" s="29"/>
      <c r="N25" s="29"/>
      <c r="O25" s="48"/>
      <c r="P25" s="5"/>
    </row>
    <row r="26" spans="1:16" x14ac:dyDescent="0.2">
      <c r="A26" s="2">
        <v>21</v>
      </c>
      <c r="B26" s="5" t="s">
        <v>75</v>
      </c>
      <c r="C26" s="6" t="s">
        <v>4</v>
      </c>
      <c r="D26" s="26">
        <v>18</v>
      </c>
      <c r="E26" s="27"/>
      <c r="F26" s="27"/>
      <c r="G26" s="27"/>
      <c r="H26" s="27"/>
      <c r="I26" s="27"/>
      <c r="J26" s="28"/>
      <c r="K26" s="29"/>
      <c r="L26" s="29"/>
      <c r="M26" s="29"/>
      <c r="N26" s="29"/>
      <c r="O26" s="48"/>
      <c r="P26" s="5" t="s">
        <v>76</v>
      </c>
    </row>
    <row r="27" spans="1:16" x14ac:dyDescent="0.2">
      <c r="A27" s="2">
        <v>22</v>
      </c>
      <c r="B27" s="5" t="s">
        <v>20</v>
      </c>
      <c r="C27" s="26" t="s">
        <v>4</v>
      </c>
      <c r="D27" s="26">
        <v>22</v>
      </c>
      <c r="E27" s="27"/>
      <c r="F27" s="27"/>
      <c r="G27" s="27"/>
      <c r="H27" s="27"/>
      <c r="I27" s="27"/>
      <c r="J27" s="28"/>
      <c r="K27" s="29"/>
      <c r="L27" s="29"/>
      <c r="M27" s="29"/>
      <c r="N27" s="29"/>
      <c r="O27" s="48"/>
      <c r="P27" s="5"/>
    </row>
    <row r="28" spans="1:16" x14ac:dyDescent="0.2">
      <c r="A28" s="2">
        <v>23</v>
      </c>
      <c r="B28" s="5" t="s">
        <v>15</v>
      </c>
      <c r="C28" s="26" t="s">
        <v>4</v>
      </c>
      <c r="D28" s="26">
        <v>40</v>
      </c>
      <c r="E28" s="27"/>
      <c r="F28" s="27"/>
      <c r="G28" s="27"/>
      <c r="H28" s="27"/>
      <c r="I28" s="27"/>
      <c r="J28" s="28"/>
      <c r="K28" s="29"/>
      <c r="L28" s="29"/>
      <c r="M28" s="29"/>
      <c r="N28" s="29"/>
      <c r="O28" s="48"/>
      <c r="P28" s="5" t="s">
        <v>136</v>
      </c>
    </row>
    <row r="29" spans="1:16" x14ac:dyDescent="0.2">
      <c r="A29" s="2">
        <v>24</v>
      </c>
      <c r="B29" s="5" t="s">
        <v>40</v>
      </c>
      <c r="C29" s="26" t="s">
        <v>4</v>
      </c>
      <c r="D29" s="26">
        <v>6</v>
      </c>
      <c r="E29" s="27"/>
      <c r="F29" s="27"/>
      <c r="G29" s="27"/>
      <c r="H29" s="27"/>
      <c r="I29" s="27"/>
      <c r="J29" s="28"/>
      <c r="K29" s="29"/>
      <c r="L29" s="29"/>
      <c r="M29" s="29"/>
      <c r="N29" s="29"/>
      <c r="O29" s="48"/>
      <c r="P29" s="5"/>
    </row>
    <row r="30" spans="1:16" x14ac:dyDescent="0.2">
      <c r="A30" s="2">
        <v>25</v>
      </c>
      <c r="B30" s="5" t="s">
        <v>41</v>
      </c>
      <c r="C30" s="26" t="s">
        <v>4</v>
      </c>
      <c r="D30" s="26">
        <v>6</v>
      </c>
      <c r="E30" s="27"/>
      <c r="F30" s="27"/>
      <c r="G30" s="27"/>
      <c r="H30" s="27"/>
      <c r="I30" s="27"/>
      <c r="J30" s="28"/>
      <c r="K30" s="29"/>
      <c r="L30" s="29"/>
      <c r="M30" s="29"/>
      <c r="N30" s="29"/>
      <c r="O30" s="48"/>
      <c r="P30" s="5"/>
    </row>
    <row r="31" spans="1:16" x14ac:dyDescent="0.2">
      <c r="A31" s="2">
        <v>26</v>
      </c>
      <c r="B31" s="5" t="s">
        <v>77</v>
      </c>
      <c r="C31" s="26" t="s">
        <v>4</v>
      </c>
      <c r="D31" s="26">
        <v>16</v>
      </c>
      <c r="E31" s="27"/>
      <c r="F31" s="27"/>
      <c r="G31" s="27"/>
      <c r="H31" s="27"/>
      <c r="I31" s="27"/>
      <c r="J31" s="28"/>
      <c r="K31" s="29"/>
      <c r="L31" s="29"/>
      <c r="M31" s="29"/>
      <c r="N31" s="29"/>
      <c r="O31" s="48"/>
      <c r="P31" s="5"/>
    </row>
    <row r="32" spans="1:16" x14ac:dyDescent="0.2">
      <c r="A32" s="2">
        <v>27</v>
      </c>
      <c r="B32" s="5" t="s">
        <v>79</v>
      </c>
      <c r="C32" s="26" t="s">
        <v>0</v>
      </c>
      <c r="D32" s="26">
        <f>144</f>
        <v>144</v>
      </c>
      <c r="E32" s="27"/>
      <c r="F32" s="27"/>
      <c r="G32" s="27"/>
      <c r="H32" s="27"/>
      <c r="I32" s="27"/>
      <c r="J32" s="28"/>
      <c r="K32" s="29"/>
      <c r="L32" s="29"/>
      <c r="M32" s="29"/>
      <c r="N32" s="29"/>
      <c r="O32" s="48"/>
      <c r="P32" s="5"/>
    </row>
    <row r="33" spans="1:16" x14ac:dyDescent="0.2">
      <c r="A33" s="2">
        <v>28</v>
      </c>
      <c r="B33" s="5" t="s">
        <v>78</v>
      </c>
      <c r="C33" s="26" t="s">
        <v>5</v>
      </c>
      <c r="D33" s="26">
        <v>9</v>
      </c>
      <c r="E33" s="27"/>
      <c r="F33" s="27"/>
      <c r="G33" s="27"/>
      <c r="H33" s="27"/>
      <c r="I33" s="27"/>
      <c r="J33" s="28"/>
      <c r="K33" s="29"/>
      <c r="L33" s="29"/>
      <c r="M33" s="29"/>
      <c r="N33" s="29"/>
      <c r="O33" s="48"/>
      <c r="P33" s="5"/>
    </row>
    <row r="34" spans="1:16" x14ac:dyDescent="0.2">
      <c r="A34" s="10" t="s">
        <v>8</v>
      </c>
      <c r="B34" s="11"/>
      <c r="C34" s="12"/>
      <c r="D34" s="12"/>
      <c r="E34" s="27"/>
      <c r="F34" s="27"/>
      <c r="G34" s="27"/>
      <c r="H34" s="27"/>
      <c r="I34" s="27"/>
      <c r="J34" s="28"/>
      <c r="K34" s="29"/>
      <c r="L34" s="29"/>
      <c r="M34" s="29"/>
      <c r="N34" s="29"/>
      <c r="O34" s="48"/>
      <c r="P34" s="49"/>
    </row>
    <row r="35" spans="1:16" ht="25.5" x14ac:dyDescent="0.2">
      <c r="A35" s="26">
        <v>1</v>
      </c>
      <c r="B35" s="5" t="s">
        <v>133</v>
      </c>
      <c r="C35" s="26" t="s">
        <v>5</v>
      </c>
      <c r="D35" s="26">
        <v>16</v>
      </c>
      <c r="E35" s="27"/>
      <c r="F35" s="27"/>
      <c r="G35" s="27"/>
      <c r="H35" s="27"/>
      <c r="I35" s="27"/>
      <c r="J35" s="28"/>
      <c r="K35" s="29"/>
      <c r="L35" s="29"/>
      <c r="M35" s="29"/>
      <c r="N35" s="29"/>
      <c r="O35" s="48"/>
      <c r="P35" s="5"/>
    </row>
    <row r="36" spans="1:16" ht="25.5" x14ac:dyDescent="0.2">
      <c r="A36" s="26">
        <v>2</v>
      </c>
      <c r="B36" s="5" t="s">
        <v>134</v>
      </c>
      <c r="C36" s="26" t="s">
        <v>5</v>
      </c>
      <c r="D36" s="26">
        <v>6</v>
      </c>
      <c r="E36" s="27"/>
      <c r="F36" s="27"/>
      <c r="G36" s="27"/>
      <c r="H36" s="27"/>
      <c r="I36" s="27"/>
      <c r="J36" s="28"/>
      <c r="K36" s="29"/>
      <c r="L36" s="29"/>
      <c r="M36" s="29"/>
      <c r="N36" s="29"/>
      <c r="O36" s="48"/>
      <c r="P36" s="5"/>
    </row>
    <row r="37" spans="1:16" ht="25.5" x14ac:dyDescent="0.2">
      <c r="A37" s="26">
        <v>3</v>
      </c>
      <c r="B37" s="5" t="s">
        <v>135</v>
      </c>
      <c r="C37" s="26" t="s">
        <v>5</v>
      </c>
      <c r="D37" s="26">
        <v>9</v>
      </c>
      <c r="E37" s="27"/>
      <c r="F37" s="27"/>
      <c r="G37" s="27"/>
      <c r="H37" s="27"/>
      <c r="I37" s="27"/>
      <c r="J37" s="28"/>
      <c r="K37" s="29"/>
      <c r="L37" s="29"/>
      <c r="M37" s="29"/>
      <c r="N37" s="29"/>
      <c r="O37" s="48"/>
      <c r="P37" s="5" t="s">
        <v>62</v>
      </c>
    </row>
    <row r="38" spans="1:16" x14ac:dyDescent="0.2">
      <c r="A38" s="26">
        <v>4</v>
      </c>
      <c r="B38" s="5" t="s">
        <v>63</v>
      </c>
      <c r="C38" s="26" t="s">
        <v>4</v>
      </c>
      <c r="D38" s="26">
        <v>18</v>
      </c>
      <c r="E38" s="27"/>
      <c r="F38" s="27"/>
      <c r="G38" s="27"/>
      <c r="H38" s="27"/>
      <c r="I38" s="27"/>
      <c r="J38" s="28"/>
      <c r="K38" s="29"/>
      <c r="L38" s="29"/>
      <c r="M38" s="29"/>
      <c r="N38" s="29"/>
      <c r="O38" s="48"/>
      <c r="P38" s="5"/>
    </row>
    <row r="39" spans="1:16" x14ac:dyDescent="0.2">
      <c r="A39" s="26">
        <v>5</v>
      </c>
      <c r="B39" s="5" t="s">
        <v>59</v>
      </c>
      <c r="C39" s="26" t="s">
        <v>4</v>
      </c>
      <c r="D39" s="26">
        <v>6</v>
      </c>
      <c r="E39" s="27"/>
      <c r="F39" s="27"/>
      <c r="G39" s="27"/>
      <c r="H39" s="27"/>
      <c r="I39" s="27"/>
      <c r="J39" s="28"/>
      <c r="K39" s="29"/>
      <c r="L39" s="29"/>
      <c r="M39" s="29"/>
      <c r="N39" s="29"/>
      <c r="O39" s="48"/>
      <c r="P39" s="49"/>
    </row>
    <row r="40" spans="1:16" x14ac:dyDescent="0.2">
      <c r="A40" s="26">
        <v>6</v>
      </c>
      <c r="B40" s="5" t="s">
        <v>64</v>
      </c>
      <c r="C40" s="26" t="s">
        <v>4</v>
      </c>
      <c r="D40" s="26">
        <v>16</v>
      </c>
      <c r="E40" s="27"/>
      <c r="F40" s="27"/>
      <c r="G40" s="27"/>
      <c r="H40" s="27"/>
      <c r="I40" s="27"/>
      <c r="J40" s="28"/>
      <c r="K40" s="29"/>
      <c r="L40" s="29"/>
      <c r="M40" s="29"/>
      <c r="N40" s="29"/>
      <c r="O40" s="48"/>
      <c r="P40" s="49"/>
    </row>
    <row r="41" spans="1:16" x14ac:dyDescent="0.2">
      <c r="A41" s="26">
        <v>7</v>
      </c>
      <c r="B41" s="5" t="s">
        <v>39</v>
      </c>
      <c r="C41" s="26" t="s">
        <v>4</v>
      </c>
      <c r="D41" s="26">
        <v>6</v>
      </c>
      <c r="E41" s="27"/>
      <c r="F41" s="27"/>
      <c r="G41" s="27"/>
      <c r="H41" s="27"/>
      <c r="I41" s="27"/>
      <c r="J41" s="28"/>
      <c r="K41" s="29"/>
      <c r="L41" s="29"/>
      <c r="M41" s="29"/>
      <c r="N41" s="29"/>
      <c r="O41" s="48"/>
      <c r="P41" s="49"/>
    </row>
    <row r="42" spans="1:16" x14ac:dyDescent="0.2">
      <c r="A42" s="26">
        <v>8</v>
      </c>
      <c r="B42" s="5" t="s">
        <v>7</v>
      </c>
      <c r="C42" s="26" t="s">
        <v>4</v>
      </c>
      <c r="D42" s="26">
        <v>40</v>
      </c>
      <c r="E42" s="27"/>
      <c r="F42" s="27"/>
      <c r="G42" s="27"/>
      <c r="H42" s="27"/>
      <c r="I42" s="27"/>
      <c r="J42" s="28"/>
      <c r="K42" s="29"/>
      <c r="L42" s="29"/>
      <c r="M42" s="29"/>
      <c r="N42" s="29"/>
      <c r="O42" s="48"/>
      <c r="P42" s="49"/>
    </row>
    <row r="43" spans="1:16" x14ac:dyDescent="0.2">
      <c r="A43" s="26">
        <v>9</v>
      </c>
      <c r="B43" s="5" t="s">
        <v>65</v>
      </c>
      <c r="C43" s="26" t="s">
        <v>4</v>
      </c>
      <c r="D43" s="26">
        <v>18</v>
      </c>
      <c r="E43" s="27"/>
      <c r="F43" s="27"/>
      <c r="G43" s="27"/>
      <c r="H43" s="27"/>
      <c r="I43" s="27"/>
      <c r="J43" s="28"/>
      <c r="K43" s="29"/>
      <c r="L43" s="29"/>
      <c r="M43" s="29"/>
      <c r="N43" s="29"/>
      <c r="O43" s="48"/>
      <c r="P43" s="49"/>
    </row>
    <row r="44" spans="1:16" x14ac:dyDescent="0.2">
      <c r="A44" s="26">
        <v>10</v>
      </c>
      <c r="B44" s="5" t="s">
        <v>43</v>
      </c>
      <c r="C44" s="26" t="s">
        <v>4</v>
      </c>
      <c r="D44" s="26">
        <v>22</v>
      </c>
      <c r="E44" s="27"/>
      <c r="F44" s="27"/>
      <c r="G44" s="27"/>
      <c r="H44" s="27"/>
      <c r="I44" s="27"/>
      <c r="J44" s="28"/>
      <c r="K44" s="29"/>
      <c r="L44" s="29"/>
      <c r="M44" s="29"/>
      <c r="N44" s="29"/>
      <c r="O44" s="48"/>
      <c r="P44" s="49"/>
    </row>
    <row r="45" spans="1:16" x14ac:dyDescent="0.2">
      <c r="A45" s="26">
        <v>11</v>
      </c>
      <c r="B45" s="5" t="s">
        <v>11</v>
      </c>
      <c r="C45" s="26" t="s">
        <v>5</v>
      </c>
      <c r="D45" s="26">
        <v>31</v>
      </c>
      <c r="E45" s="27"/>
      <c r="F45" s="27"/>
      <c r="G45" s="27"/>
      <c r="H45" s="27"/>
      <c r="I45" s="27"/>
      <c r="J45" s="28"/>
      <c r="K45" s="29"/>
      <c r="L45" s="29"/>
      <c r="M45" s="29"/>
      <c r="N45" s="29"/>
      <c r="O45" s="48"/>
      <c r="P45" s="49"/>
    </row>
    <row r="46" spans="1:16" x14ac:dyDescent="0.2">
      <c r="A46" s="26">
        <v>12</v>
      </c>
      <c r="B46" s="5" t="s">
        <v>37</v>
      </c>
      <c r="C46" s="26" t="s">
        <v>0</v>
      </c>
      <c r="D46" s="26">
        <v>182</v>
      </c>
      <c r="E46" s="27"/>
      <c r="F46" s="27"/>
      <c r="G46" s="27"/>
      <c r="H46" s="27"/>
      <c r="I46" s="27"/>
      <c r="J46" s="28"/>
      <c r="K46" s="29"/>
      <c r="L46" s="29"/>
      <c r="M46" s="29"/>
      <c r="N46" s="29"/>
      <c r="O46" s="48"/>
      <c r="P46" s="49"/>
    </row>
    <row r="47" spans="1:16" x14ac:dyDescent="0.2">
      <c r="A47" s="26">
        <v>13</v>
      </c>
      <c r="B47" s="5" t="s">
        <v>66</v>
      </c>
      <c r="C47" s="26" t="s">
        <v>0</v>
      </c>
      <c r="D47" s="26">
        <v>144</v>
      </c>
      <c r="E47" s="27"/>
      <c r="F47" s="27"/>
      <c r="G47" s="27"/>
      <c r="H47" s="27"/>
      <c r="I47" s="27"/>
      <c r="J47" s="28"/>
      <c r="K47" s="29"/>
      <c r="L47" s="29"/>
      <c r="M47" s="29"/>
      <c r="N47" s="29"/>
      <c r="O47" s="48"/>
      <c r="P47" s="49"/>
    </row>
    <row r="48" spans="1:16" x14ac:dyDescent="0.2">
      <c r="A48" s="26">
        <v>14</v>
      </c>
      <c r="B48" s="5" t="s">
        <v>67</v>
      </c>
      <c r="C48" s="26" t="s">
        <v>0</v>
      </c>
      <c r="D48" s="26">
        <v>144</v>
      </c>
      <c r="E48" s="27"/>
      <c r="F48" s="27"/>
      <c r="G48" s="27"/>
      <c r="H48" s="27"/>
      <c r="I48" s="27"/>
      <c r="J48" s="28"/>
      <c r="K48" s="29"/>
      <c r="L48" s="29"/>
      <c r="M48" s="29"/>
      <c r="N48" s="29"/>
      <c r="O48" s="48"/>
      <c r="P48" s="49"/>
    </row>
    <row r="49" spans="1:16" ht="25.5" x14ac:dyDescent="0.2">
      <c r="A49" s="26">
        <v>15</v>
      </c>
      <c r="B49" s="5" t="s">
        <v>69</v>
      </c>
      <c r="C49" s="26" t="s">
        <v>5</v>
      </c>
      <c r="D49" s="26">
        <v>9</v>
      </c>
      <c r="E49" s="27"/>
      <c r="F49" s="27"/>
      <c r="G49" s="27"/>
      <c r="H49" s="27"/>
      <c r="I49" s="27"/>
      <c r="J49" s="28"/>
      <c r="K49" s="29"/>
      <c r="L49" s="29"/>
      <c r="M49" s="29"/>
      <c r="N49" s="29"/>
      <c r="O49" s="48"/>
      <c r="P49" s="49"/>
    </row>
    <row r="50" spans="1:16" x14ac:dyDescent="0.2">
      <c r="A50" s="26">
        <v>16</v>
      </c>
      <c r="B50" s="5" t="s">
        <v>12</v>
      </c>
      <c r="C50" s="26" t="s">
        <v>4</v>
      </c>
      <c r="D50" s="26">
        <v>31</v>
      </c>
      <c r="E50" s="27"/>
      <c r="F50" s="27"/>
      <c r="G50" s="27"/>
      <c r="H50" s="27"/>
      <c r="I50" s="27"/>
      <c r="J50" s="28"/>
      <c r="K50" s="29"/>
      <c r="L50" s="29"/>
      <c r="M50" s="29"/>
      <c r="N50" s="29"/>
      <c r="O50" s="48"/>
      <c r="P50" s="49"/>
    </row>
    <row r="51" spans="1:16" x14ac:dyDescent="0.2">
      <c r="A51" s="26">
        <v>17</v>
      </c>
      <c r="B51" s="5" t="s">
        <v>68</v>
      </c>
      <c r="C51" s="26" t="s">
        <v>4</v>
      </c>
      <c r="D51" s="26">
        <v>6</v>
      </c>
      <c r="E51" s="27"/>
      <c r="F51" s="27"/>
      <c r="G51" s="27"/>
      <c r="H51" s="27"/>
      <c r="I51" s="27"/>
      <c r="J51" s="28"/>
      <c r="K51" s="29"/>
      <c r="L51" s="29"/>
      <c r="M51" s="29"/>
      <c r="N51" s="29"/>
      <c r="O51" s="48"/>
      <c r="P51" s="49"/>
    </row>
    <row r="52" spans="1:16" x14ac:dyDescent="0.2">
      <c r="A52" s="26">
        <v>18</v>
      </c>
      <c r="B52" s="5" t="s">
        <v>44</v>
      </c>
      <c r="C52" s="26" t="s">
        <v>0</v>
      </c>
      <c r="D52" s="26">
        <v>921</v>
      </c>
      <c r="E52" s="27"/>
      <c r="F52" s="27"/>
      <c r="G52" s="27"/>
      <c r="H52" s="27"/>
      <c r="I52" s="27"/>
      <c r="J52" s="28"/>
      <c r="K52" s="29"/>
      <c r="L52" s="29"/>
      <c r="M52" s="29"/>
      <c r="N52" s="29"/>
      <c r="O52" s="48"/>
      <c r="P52" s="49"/>
    </row>
    <row r="53" spans="1:16" x14ac:dyDescent="0.2">
      <c r="A53" s="26">
        <v>19</v>
      </c>
      <c r="B53" s="5" t="s">
        <v>50</v>
      </c>
      <c r="C53" s="26" t="s">
        <v>5</v>
      </c>
      <c r="D53" s="26">
        <v>64</v>
      </c>
      <c r="E53" s="27"/>
      <c r="F53" s="27"/>
      <c r="G53" s="27"/>
      <c r="H53" s="27"/>
      <c r="I53" s="27"/>
      <c r="J53" s="28"/>
      <c r="K53" s="29"/>
      <c r="L53" s="29"/>
      <c r="M53" s="29"/>
      <c r="N53" s="29"/>
      <c r="O53" s="48"/>
      <c r="P53" s="49"/>
    </row>
    <row r="54" spans="1:16" x14ac:dyDescent="0.2">
      <c r="A54" s="26">
        <v>20</v>
      </c>
      <c r="B54" s="5" t="s">
        <v>38</v>
      </c>
      <c r="C54" s="26" t="s">
        <v>0</v>
      </c>
      <c r="D54" s="26">
        <v>372</v>
      </c>
      <c r="E54" s="27"/>
      <c r="F54" s="27"/>
      <c r="G54" s="27"/>
      <c r="H54" s="27"/>
      <c r="I54" s="27"/>
      <c r="J54" s="28"/>
      <c r="K54" s="29"/>
      <c r="L54" s="29"/>
      <c r="M54" s="29"/>
      <c r="N54" s="29"/>
      <c r="O54" s="48"/>
      <c r="P54" s="49"/>
    </row>
    <row r="55" spans="1:16" x14ac:dyDescent="0.2">
      <c r="A55" s="26">
        <v>21</v>
      </c>
      <c r="B55" s="5" t="s">
        <v>33</v>
      </c>
      <c r="C55" s="26" t="s">
        <v>0</v>
      </c>
      <c r="D55" s="26">
        <v>314</v>
      </c>
      <c r="E55" s="27"/>
      <c r="F55" s="27"/>
      <c r="G55" s="27"/>
      <c r="H55" s="27"/>
      <c r="I55" s="27"/>
      <c r="J55" s="28"/>
      <c r="K55" s="29"/>
      <c r="L55" s="29"/>
      <c r="M55" s="29"/>
      <c r="N55" s="29"/>
      <c r="O55" s="48"/>
      <c r="P55" s="5"/>
    </row>
    <row r="56" spans="1:16" x14ac:dyDescent="0.2">
      <c r="A56" s="26">
        <v>22</v>
      </c>
      <c r="B56" s="5" t="s">
        <v>36</v>
      </c>
      <c r="C56" s="26" t="s">
        <v>0</v>
      </c>
      <c r="D56" s="26">
        <v>17</v>
      </c>
      <c r="E56" s="27"/>
      <c r="F56" s="27"/>
      <c r="G56" s="27"/>
      <c r="H56" s="27"/>
      <c r="I56" s="27"/>
      <c r="J56" s="28"/>
      <c r="K56" s="29"/>
      <c r="L56" s="29"/>
      <c r="M56" s="29"/>
      <c r="N56" s="29"/>
      <c r="O56" s="48"/>
      <c r="P56" s="5"/>
    </row>
    <row r="57" spans="1:16" x14ac:dyDescent="0.2">
      <c r="A57" s="26">
        <v>23</v>
      </c>
      <c r="B57" s="5" t="s">
        <v>45</v>
      </c>
      <c r="C57" s="26" t="s">
        <v>0</v>
      </c>
      <c r="D57" s="26">
        <v>389</v>
      </c>
      <c r="E57" s="27"/>
      <c r="F57" s="27"/>
      <c r="G57" s="27"/>
      <c r="H57" s="27"/>
      <c r="I57" s="27"/>
      <c r="J57" s="28"/>
      <c r="K57" s="29"/>
      <c r="L57" s="29"/>
      <c r="M57" s="29"/>
      <c r="N57" s="29"/>
      <c r="O57" s="48"/>
      <c r="P57" s="5"/>
    </row>
    <row r="58" spans="1:16" x14ac:dyDescent="0.2">
      <c r="A58" s="26">
        <v>24</v>
      </c>
      <c r="B58" s="5" t="s">
        <v>60</v>
      </c>
      <c r="C58" s="26" t="s">
        <v>4</v>
      </c>
      <c r="D58" s="26">
        <v>6</v>
      </c>
      <c r="E58" s="27"/>
      <c r="F58" s="27"/>
      <c r="G58" s="27"/>
      <c r="H58" s="27"/>
      <c r="I58" s="27"/>
      <c r="J58" s="28"/>
      <c r="K58" s="29"/>
      <c r="L58" s="29"/>
      <c r="M58" s="29"/>
      <c r="N58" s="29"/>
      <c r="O58" s="48"/>
      <c r="P58" s="5"/>
    </row>
    <row r="59" spans="1:16" x14ac:dyDescent="0.2">
      <c r="A59" s="26">
        <v>25</v>
      </c>
      <c r="B59" s="5" t="s">
        <v>73</v>
      </c>
      <c r="C59" s="26" t="s">
        <v>18</v>
      </c>
      <c r="D59" s="26">
        <v>70</v>
      </c>
      <c r="E59" s="27"/>
      <c r="F59" s="27"/>
      <c r="G59" s="27"/>
      <c r="H59" s="27"/>
      <c r="I59" s="27"/>
      <c r="J59" s="28"/>
      <c r="K59" s="29"/>
      <c r="L59" s="29"/>
      <c r="M59" s="29"/>
      <c r="N59" s="29"/>
      <c r="O59" s="48"/>
      <c r="P59" s="5"/>
    </row>
    <row r="60" spans="1:16" x14ac:dyDescent="0.2">
      <c r="A60" s="26">
        <v>26</v>
      </c>
      <c r="B60" s="5" t="s">
        <v>6</v>
      </c>
      <c r="C60" s="26" t="s">
        <v>5</v>
      </c>
      <c r="D60" s="26">
        <v>1</v>
      </c>
      <c r="E60" s="27"/>
      <c r="F60" s="27"/>
      <c r="G60" s="27"/>
      <c r="H60" s="27"/>
      <c r="I60" s="27"/>
      <c r="J60" s="28"/>
      <c r="K60" s="29"/>
      <c r="L60" s="29"/>
      <c r="M60" s="29"/>
      <c r="N60" s="29"/>
      <c r="O60" s="48"/>
      <c r="P60" s="5"/>
    </row>
    <row r="61" spans="1:16" x14ac:dyDescent="0.2">
      <c r="A61" s="10" t="s">
        <v>80</v>
      </c>
      <c r="B61" s="11"/>
      <c r="C61" s="12"/>
      <c r="D61" s="12"/>
      <c r="E61" s="27"/>
      <c r="F61" s="27"/>
      <c r="G61" s="27"/>
      <c r="H61" s="27"/>
      <c r="I61" s="27"/>
      <c r="J61" s="28"/>
      <c r="K61" s="29"/>
      <c r="L61" s="29"/>
      <c r="M61" s="29"/>
      <c r="N61" s="29"/>
      <c r="O61" s="48"/>
      <c r="P61" s="49"/>
    </row>
    <row r="62" spans="1:16" x14ac:dyDescent="0.2">
      <c r="A62" s="30" t="s">
        <v>9</v>
      </c>
      <c r="B62" s="11"/>
      <c r="C62" s="12"/>
      <c r="D62" s="12"/>
      <c r="E62" s="27"/>
      <c r="F62" s="27"/>
      <c r="G62" s="27"/>
      <c r="H62" s="27"/>
      <c r="I62" s="27"/>
      <c r="J62" s="28"/>
      <c r="K62" s="29"/>
      <c r="L62" s="29"/>
      <c r="M62" s="29"/>
      <c r="N62" s="29"/>
      <c r="O62" s="48"/>
      <c r="P62" s="49"/>
    </row>
    <row r="63" spans="1:16" x14ac:dyDescent="0.2">
      <c r="A63" s="2">
        <v>1</v>
      </c>
      <c r="B63" s="5" t="s">
        <v>54</v>
      </c>
      <c r="C63" s="6" t="s">
        <v>55</v>
      </c>
      <c r="D63" s="26">
        <v>3</v>
      </c>
      <c r="E63" s="27"/>
      <c r="F63" s="27"/>
      <c r="G63" s="27"/>
      <c r="H63" s="27"/>
      <c r="I63" s="27"/>
      <c r="J63" s="28"/>
      <c r="K63" s="29"/>
      <c r="L63" s="29"/>
      <c r="M63" s="29"/>
      <c r="N63" s="29"/>
      <c r="O63" s="48"/>
      <c r="P63" s="5"/>
    </row>
    <row r="64" spans="1:16" x14ac:dyDescent="0.2">
      <c r="A64" s="2">
        <v>2</v>
      </c>
      <c r="B64" s="5" t="s">
        <v>56</v>
      </c>
      <c r="C64" s="6" t="s">
        <v>55</v>
      </c>
      <c r="D64" s="26">
        <v>3</v>
      </c>
      <c r="E64" s="27"/>
      <c r="F64" s="27"/>
      <c r="G64" s="27"/>
      <c r="H64" s="27"/>
      <c r="I64" s="27"/>
      <c r="J64" s="28"/>
      <c r="K64" s="29"/>
      <c r="L64" s="29"/>
      <c r="M64" s="29"/>
      <c r="N64" s="29"/>
      <c r="O64" s="48"/>
      <c r="P64" s="5"/>
    </row>
    <row r="65" spans="1:16" x14ac:dyDescent="0.2">
      <c r="A65" s="2">
        <v>3</v>
      </c>
      <c r="B65" s="5" t="s">
        <v>70</v>
      </c>
      <c r="C65" s="6" t="s">
        <v>55</v>
      </c>
      <c r="D65" s="26">
        <f>3+3</f>
        <v>6</v>
      </c>
      <c r="E65" s="27"/>
      <c r="F65" s="27"/>
      <c r="G65" s="27"/>
      <c r="H65" s="27"/>
      <c r="I65" s="27"/>
      <c r="J65" s="28"/>
      <c r="K65" s="29"/>
      <c r="L65" s="29"/>
      <c r="M65" s="29"/>
      <c r="N65" s="29"/>
      <c r="O65" s="48"/>
      <c r="P65" s="5"/>
    </row>
    <row r="66" spans="1:16" x14ac:dyDescent="0.2">
      <c r="A66" s="2">
        <v>4</v>
      </c>
      <c r="B66" s="5" t="s">
        <v>42</v>
      </c>
      <c r="C66" s="26" t="s">
        <v>4</v>
      </c>
      <c r="D66" s="26">
        <v>3</v>
      </c>
      <c r="E66" s="27"/>
      <c r="F66" s="27"/>
      <c r="G66" s="27"/>
      <c r="H66" s="27"/>
      <c r="I66" s="27"/>
      <c r="J66" s="28"/>
      <c r="K66" s="29"/>
      <c r="L66" s="29"/>
      <c r="M66" s="29"/>
      <c r="N66" s="29"/>
      <c r="O66" s="48"/>
      <c r="P66" s="5"/>
    </row>
    <row r="67" spans="1:16" x14ac:dyDescent="0.2">
      <c r="A67" s="2">
        <v>5</v>
      </c>
      <c r="B67" s="5" t="s">
        <v>47</v>
      </c>
      <c r="C67" s="26" t="s">
        <v>4</v>
      </c>
      <c r="D67" s="26">
        <v>3</v>
      </c>
      <c r="E67" s="27"/>
      <c r="F67" s="27"/>
      <c r="G67" s="27"/>
      <c r="H67" s="27"/>
      <c r="I67" s="27"/>
      <c r="J67" s="28"/>
      <c r="K67" s="29"/>
      <c r="L67" s="29"/>
      <c r="M67" s="29"/>
      <c r="N67" s="29"/>
      <c r="O67" s="48"/>
      <c r="P67" s="5"/>
    </row>
    <row r="68" spans="1:16" x14ac:dyDescent="0.2">
      <c r="A68" s="2">
        <v>6</v>
      </c>
      <c r="B68" s="5" t="s">
        <v>48</v>
      </c>
      <c r="C68" s="26" t="s">
        <v>0</v>
      </c>
      <c r="D68" s="26">
        <v>72</v>
      </c>
      <c r="E68" s="27"/>
      <c r="F68" s="27"/>
      <c r="G68" s="27"/>
      <c r="H68" s="27"/>
      <c r="I68" s="27"/>
      <c r="J68" s="28"/>
      <c r="K68" s="29"/>
      <c r="L68" s="29"/>
      <c r="M68" s="29"/>
      <c r="N68" s="29"/>
      <c r="O68" s="48"/>
      <c r="P68" s="5"/>
    </row>
    <row r="69" spans="1:16" x14ac:dyDescent="0.2">
      <c r="A69" s="2">
        <v>7</v>
      </c>
      <c r="B69" s="5" t="s">
        <v>81</v>
      </c>
      <c r="C69" s="26" t="s">
        <v>5</v>
      </c>
      <c r="D69" s="26">
        <v>9</v>
      </c>
      <c r="E69" s="27"/>
      <c r="F69" s="27"/>
      <c r="G69" s="27"/>
      <c r="H69" s="27"/>
      <c r="I69" s="27"/>
      <c r="J69" s="28"/>
      <c r="K69" s="29"/>
      <c r="L69" s="29"/>
      <c r="M69" s="29"/>
      <c r="N69" s="29"/>
      <c r="O69" s="48"/>
      <c r="P69" s="5"/>
    </row>
    <row r="70" spans="1:16" x14ac:dyDescent="0.2">
      <c r="A70" s="2">
        <v>8</v>
      </c>
      <c r="B70" s="5" t="s">
        <v>82</v>
      </c>
      <c r="C70" s="26" t="s">
        <v>5</v>
      </c>
      <c r="D70" s="26">
        <v>2</v>
      </c>
      <c r="E70" s="27"/>
      <c r="F70" s="27"/>
      <c r="G70" s="27"/>
      <c r="H70" s="27"/>
      <c r="I70" s="27"/>
      <c r="J70" s="28"/>
      <c r="K70" s="29"/>
      <c r="L70" s="29"/>
      <c r="M70" s="29"/>
      <c r="N70" s="29"/>
      <c r="O70" s="48"/>
      <c r="P70" s="5" t="s">
        <v>83</v>
      </c>
    </row>
    <row r="71" spans="1:16" ht="15" x14ac:dyDescent="0.2">
      <c r="A71" s="9">
        <v>9</v>
      </c>
      <c r="B71" s="72" t="s">
        <v>129</v>
      </c>
      <c r="C71" s="89" t="s">
        <v>55</v>
      </c>
      <c r="D71" s="90">
        <v>210</v>
      </c>
      <c r="E71" s="27"/>
      <c r="F71" s="27"/>
      <c r="G71" s="27"/>
      <c r="H71" s="27"/>
      <c r="I71" s="27"/>
      <c r="J71" s="28"/>
      <c r="K71" s="29"/>
      <c r="L71" s="29"/>
      <c r="M71" s="29"/>
      <c r="N71" s="29"/>
      <c r="O71" s="48"/>
      <c r="P71" s="5"/>
    </row>
    <row r="72" spans="1:16" x14ac:dyDescent="0.2">
      <c r="A72" s="10"/>
      <c r="B72" s="11"/>
      <c r="C72" s="12"/>
      <c r="D72" s="12"/>
      <c r="E72" s="27"/>
      <c r="F72" s="27"/>
      <c r="G72" s="27"/>
      <c r="H72" s="27"/>
      <c r="I72" s="27"/>
      <c r="J72" s="28"/>
      <c r="K72" s="29"/>
      <c r="L72" s="29"/>
      <c r="M72" s="29"/>
      <c r="N72" s="29"/>
      <c r="O72" s="48"/>
      <c r="P72" s="49"/>
    </row>
    <row r="73" spans="1:16" customFormat="1" ht="15" x14ac:dyDescent="0.25">
      <c r="A73" s="39"/>
      <c r="B73" s="40"/>
      <c r="C73" s="39"/>
      <c r="D73" s="39"/>
      <c r="E73" s="1"/>
      <c r="F73" s="1"/>
      <c r="G73" s="1"/>
      <c r="H73" s="41"/>
      <c r="I73" s="1"/>
      <c r="J73" s="42"/>
      <c r="K73" s="42"/>
      <c r="L73" s="42"/>
      <c r="M73" s="42"/>
      <c r="N73" s="42"/>
      <c r="O73" s="42"/>
      <c r="P73" s="52"/>
    </row>
    <row r="74" spans="1:16" customFormat="1" ht="15" x14ac:dyDescent="0.25">
      <c r="A74" s="43"/>
      <c r="B74" s="84" t="s">
        <v>100</v>
      </c>
      <c r="C74" s="85"/>
      <c r="D74" s="85"/>
      <c r="E74" s="85"/>
      <c r="F74" s="85"/>
      <c r="G74" s="85"/>
      <c r="H74" s="85"/>
      <c r="I74" s="85"/>
      <c r="J74" s="86"/>
      <c r="K74" s="44">
        <f>SUM(K6:K73)</f>
        <v>0</v>
      </c>
      <c r="L74" s="44">
        <f>SUM(L6:L73)</f>
        <v>0</v>
      </c>
      <c r="M74" s="44">
        <f>SUM(M6:M73)</f>
        <v>0</v>
      </c>
      <c r="N74" s="44">
        <f>SUM(N6:N73)</f>
        <v>0</v>
      </c>
      <c r="O74" s="44">
        <f>SUM(O6:O73)</f>
        <v>0</v>
      </c>
      <c r="P74" s="52"/>
    </row>
    <row r="75" spans="1:16" x14ac:dyDescent="0.2">
      <c r="A75" s="32"/>
      <c r="B75" s="33"/>
      <c r="C75" s="34"/>
      <c r="D75" s="34"/>
      <c r="E75" s="35"/>
    </row>
    <row r="76" spans="1:16" x14ac:dyDescent="0.2">
      <c r="A76" s="34"/>
      <c r="B76" s="33"/>
      <c r="C76" s="34"/>
      <c r="D76" s="34"/>
      <c r="E76" s="35"/>
    </row>
    <row r="77" spans="1:16" x14ac:dyDescent="0.2">
      <c r="A77" s="31"/>
      <c r="B77" s="7"/>
      <c r="C77" s="31"/>
      <c r="D77" s="31"/>
      <c r="E77" s="35"/>
    </row>
    <row r="78" spans="1:16" x14ac:dyDescent="0.2">
      <c r="A78" s="31"/>
      <c r="B78" s="7"/>
      <c r="C78" s="31"/>
      <c r="D78" s="31"/>
      <c r="E78" s="35"/>
    </row>
    <row r="79" spans="1:16" x14ac:dyDescent="0.2">
      <c r="A79" s="31"/>
      <c r="B79" s="7"/>
      <c r="C79" s="31"/>
      <c r="D79" s="31"/>
      <c r="E79" s="35"/>
    </row>
    <row r="80" spans="1:16" x14ac:dyDescent="0.2">
      <c r="A80" s="31"/>
      <c r="B80" s="7"/>
      <c r="C80" s="31"/>
      <c r="D80" s="31"/>
      <c r="E80" s="35"/>
    </row>
    <row r="81" spans="1:5" x14ac:dyDescent="0.2">
      <c r="A81" s="31"/>
      <c r="B81" s="7"/>
      <c r="C81" s="31"/>
      <c r="D81" s="31"/>
      <c r="E81" s="35"/>
    </row>
    <row r="82" spans="1:5" x14ac:dyDescent="0.2">
      <c r="A82" s="31"/>
      <c r="B82" s="7"/>
      <c r="C82" s="31"/>
      <c r="D82" s="31"/>
      <c r="E82" s="35"/>
    </row>
    <row r="83" spans="1:5" x14ac:dyDescent="0.2">
      <c r="A83" s="31"/>
      <c r="B83" s="7"/>
      <c r="C83" s="31"/>
      <c r="D83" s="31"/>
      <c r="E83" s="35"/>
    </row>
    <row r="84" spans="1:5" x14ac:dyDescent="0.2">
      <c r="A84" s="31"/>
      <c r="B84" s="7"/>
      <c r="C84" s="31"/>
      <c r="D84" s="31"/>
      <c r="E84" s="35"/>
    </row>
    <row r="85" spans="1:5" x14ac:dyDescent="0.2">
      <c r="A85" s="32"/>
      <c r="B85" s="7"/>
      <c r="C85" s="31"/>
      <c r="D85" s="31"/>
      <c r="E85" s="8"/>
    </row>
    <row r="86" spans="1:5" x14ac:dyDescent="0.2">
      <c r="A86" s="34"/>
      <c r="B86" s="33"/>
      <c r="C86" s="34"/>
      <c r="D86" s="34"/>
      <c r="E86" s="35"/>
    </row>
    <row r="87" spans="1:5" x14ac:dyDescent="0.2">
      <c r="A87" s="9"/>
      <c r="B87" s="7"/>
      <c r="C87" s="8"/>
      <c r="D87" s="31"/>
      <c r="E87" s="35"/>
    </row>
    <row r="88" spans="1:5" x14ac:dyDescent="0.2">
      <c r="A88" s="9"/>
      <c r="B88" s="7"/>
      <c r="C88" s="31"/>
      <c r="D88" s="31"/>
      <c r="E88" s="35"/>
    </row>
    <row r="89" spans="1:5" x14ac:dyDescent="0.2">
      <c r="A89" s="9"/>
      <c r="B89" s="7"/>
      <c r="C89" s="31"/>
      <c r="D89" s="31"/>
      <c r="E89" s="35"/>
    </row>
    <row r="90" spans="1:5" x14ac:dyDescent="0.2">
      <c r="A90" s="9"/>
      <c r="B90" s="7"/>
      <c r="C90" s="31"/>
      <c r="D90" s="31"/>
      <c r="E90" s="35"/>
    </row>
    <row r="91" spans="1:5" x14ac:dyDescent="0.2">
      <c r="A91" s="34"/>
      <c r="B91" s="7"/>
      <c r="C91" s="31"/>
      <c r="D91" s="34"/>
      <c r="E91" s="35"/>
    </row>
  </sheetData>
  <mergeCells count="7">
    <mergeCell ref="K2:O2"/>
    <mergeCell ref="B74:J74"/>
    <mergeCell ref="A2:A3"/>
    <mergeCell ref="B2:B3"/>
    <mergeCell ref="C2:C3"/>
    <mergeCell ref="D2:D3"/>
    <mergeCell ref="E2:J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Lapa1</vt:lpstr>
      <vt:lpstr>Specifikacija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Aivis Tjagunovics</cp:lastModifiedBy>
  <dcterms:created xsi:type="dcterms:W3CDTF">2015-04-04T07:39:53Z</dcterms:created>
  <dcterms:modified xsi:type="dcterms:W3CDTF">2018-10-08T07:11:29Z</dcterms:modified>
</cp:coreProperties>
</file>